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work\charles.weitzel\dms28759\"/>
    </mc:Choice>
  </mc:AlternateContent>
  <bookViews>
    <workbookView xWindow="30" yWindow="-255" windowWidth="15870" windowHeight="11805" activeTab="1"/>
  </bookViews>
  <sheets>
    <sheet name="Signal Total revised (2)" sheetId="22400" r:id="rId1"/>
    <sheet name="Lighting Total  revised (2)" sheetId="22401" r:id="rId2"/>
    <sheet name="SignalLighting Total" sheetId="525" r:id="rId3"/>
  </sheets>
  <definedNames>
    <definedName name="_xlnm.Print_Area" localSheetId="1">'Lighting Total  revised (2)'!$A$1:$F$76</definedName>
    <definedName name="_xlnm.Print_Area" localSheetId="0">'Signal Total revised (2)'!$A$1:$F$84</definedName>
    <definedName name="_xlnm.Print_Area" localSheetId="2">'SignalLighting Total'!$A$1:$F$182</definedName>
    <definedName name="Print_Area_MI" localSheetId="1">'Lighting Total  revised (2)'!$A$18:$F$18</definedName>
    <definedName name="Print_Area_MI" localSheetId="0">'Signal Total revised (2)'!#REF!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83" i="22400" l="1"/>
  <c r="F180" i="525"/>
  <c r="F81" i="22400" l="1"/>
  <c r="F179" i="525"/>
  <c r="F178" i="525"/>
  <c r="F177" i="525"/>
  <c r="F74" i="22401"/>
  <c r="F73" i="22401"/>
  <c r="F72" i="22401"/>
  <c r="F78" i="22400"/>
  <c r="F79" i="22400"/>
  <c r="F80" i="22400"/>
  <c r="F176" i="525"/>
  <c r="F62" i="22401"/>
  <c r="F63" i="22401"/>
  <c r="F64" i="22401"/>
  <c r="F65" i="22401"/>
  <c r="F66" i="22401"/>
  <c r="F67" i="22401"/>
  <c r="F68" i="22401"/>
  <c r="F69" i="22401"/>
  <c r="F70" i="22401"/>
  <c r="F71" i="22401"/>
  <c r="F175" i="525"/>
  <c r="F173" i="525"/>
  <c r="F174" i="525"/>
  <c r="F61" i="22401"/>
  <c r="F60" i="22401"/>
  <c r="F59" i="22401"/>
  <c r="F58" i="22401"/>
  <c r="F57" i="22401"/>
  <c r="F56" i="22401"/>
  <c r="F55" i="22401"/>
  <c r="F54" i="22401"/>
  <c r="F53" i="22401"/>
  <c r="F52" i="22401"/>
  <c r="F51" i="22401"/>
  <c r="F50" i="22401"/>
  <c r="F49" i="22401"/>
  <c r="F48" i="22401"/>
  <c r="F47" i="22401"/>
  <c r="F46" i="22401"/>
  <c r="F45" i="22401"/>
  <c r="F44" i="22401"/>
  <c r="F43" i="22401"/>
  <c r="F42" i="22401"/>
  <c r="F41" i="22401"/>
  <c r="F40" i="22401"/>
  <c r="F39" i="22401"/>
  <c r="F38" i="22401"/>
  <c r="F37" i="22401"/>
  <c r="F36" i="22401"/>
  <c r="F35" i="22401"/>
  <c r="F34" i="22401"/>
  <c r="F33" i="22401"/>
  <c r="F32" i="22401"/>
  <c r="F31" i="22401"/>
  <c r="F30" i="22401"/>
  <c r="F29" i="22401"/>
  <c r="F28" i="22401"/>
  <c r="F27" i="22401"/>
  <c r="F26" i="22401"/>
  <c r="F25" i="22401"/>
  <c r="F24" i="22401"/>
  <c r="F23" i="22401"/>
  <c r="F22" i="22401"/>
  <c r="F21" i="22401"/>
  <c r="F20" i="22401"/>
  <c r="F19" i="22401"/>
  <c r="F18" i="22401"/>
  <c r="F17" i="22401"/>
  <c r="F16" i="22401"/>
  <c r="F15" i="22401"/>
  <c r="F14" i="22401"/>
  <c r="F13" i="22401"/>
  <c r="F12" i="22401"/>
  <c r="F11" i="22401"/>
  <c r="F10" i="22401"/>
  <c r="F77" i="22400"/>
  <c r="F76" i="22400"/>
  <c r="F75" i="22400"/>
  <c r="F74" i="22400"/>
  <c r="F73" i="22400"/>
  <c r="F72" i="22400"/>
  <c r="F71" i="22400"/>
  <c r="F70" i="22400"/>
  <c r="F69" i="22400"/>
  <c r="F68" i="22400"/>
  <c r="F67" i="22400"/>
  <c r="F66" i="22400"/>
  <c r="F65" i="22400"/>
  <c r="F64" i="22400"/>
  <c r="F63" i="22400"/>
  <c r="F62" i="22400"/>
  <c r="F61" i="22400"/>
  <c r="F60" i="22400"/>
  <c r="F59" i="22400"/>
  <c r="F58" i="22400"/>
  <c r="F57" i="22400"/>
  <c r="F56" i="22400"/>
  <c r="F55" i="22400"/>
  <c r="F54" i="22400"/>
  <c r="F53" i="22400"/>
  <c r="F52" i="22400"/>
  <c r="F51" i="22400"/>
  <c r="F50" i="22400"/>
  <c r="F49" i="22400"/>
  <c r="F48" i="22400"/>
  <c r="F47" i="22400"/>
  <c r="F46" i="22400"/>
  <c r="F45" i="22400"/>
  <c r="F44" i="22400"/>
  <c r="F43" i="22400"/>
  <c r="F42" i="22400"/>
  <c r="F41" i="22400"/>
  <c r="F40" i="22400"/>
  <c r="F39" i="22400"/>
  <c r="F38" i="22400"/>
  <c r="F37" i="22400"/>
  <c r="F36" i="22400"/>
  <c r="F35" i="22400"/>
  <c r="F34" i="22400"/>
  <c r="F33" i="22400"/>
  <c r="F32" i="22400"/>
  <c r="F31" i="22400"/>
  <c r="F30" i="22400"/>
  <c r="F29" i="22400"/>
  <c r="F28" i="22400"/>
  <c r="F27" i="22400"/>
  <c r="F26" i="22400"/>
  <c r="F25" i="22400"/>
  <c r="F24" i="22400"/>
  <c r="F23" i="22400"/>
  <c r="F22" i="22400"/>
  <c r="F21" i="22400"/>
  <c r="F20" i="22400"/>
  <c r="F19" i="22400"/>
  <c r="F18" i="22400"/>
  <c r="F17" i="22400"/>
  <c r="F16" i="22400"/>
  <c r="F15" i="22400"/>
  <c r="F14" i="22400"/>
  <c r="F13" i="22400"/>
  <c r="F12" i="22400"/>
  <c r="F11" i="22400"/>
  <c r="F10" i="22400"/>
  <c r="F169" i="525"/>
  <c r="F170" i="525"/>
  <c r="F171" i="525"/>
  <c r="F172" i="525"/>
  <c r="F168" i="525"/>
  <c r="F167" i="525"/>
  <c r="F166" i="525"/>
  <c r="F165" i="525"/>
  <c r="F164" i="525"/>
  <c r="F163" i="525"/>
  <c r="F162" i="525"/>
  <c r="F161" i="525"/>
  <c r="F160" i="525"/>
  <c r="F159" i="525"/>
  <c r="F158" i="525"/>
  <c r="F157" i="525"/>
  <c r="F156" i="525"/>
  <c r="F155" i="525"/>
  <c r="F154" i="525"/>
  <c r="F153" i="525"/>
  <c r="F152" i="525"/>
  <c r="F151" i="525"/>
  <c r="F150" i="525"/>
  <c r="F149" i="525"/>
  <c r="F148" i="525"/>
  <c r="F147" i="525"/>
  <c r="F146" i="525"/>
  <c r="F145" i="525"/>
  <c r="F144" i="525"/>
  <c r="F143" i="525"/>
  <c r="F142" i="525"/>
  <c r="F141" i="525"/>
  <c r="F140" i="525"/>
  <c r="F139" i="525"/>
  <c r="F138" i="525"/>
  <c r="F137" i="525"/>
  <c r="F136" i="525"/>
  <c r="F135" i="525"/>
  <c r="F134" i="525"/>
  <c r="F133" i="525"/>
  <c r="F132" i="525"/>
  <c r="F131" i="525"/>
  <c r="F130" i="525"/>
  <c r="F129" i="525"/>
  <c r="F128" i="525"/>
  <c r="F127" i="525"/>
  <c r="F126" i="525"/>
  <c r="F125" i="525"/>
  <c r="F124" i="525"/>
  <c r="F123" i="525"/>
  <c r="F122" i="525"/>
  <c r="F121" i="525"/>
  <c r="F120" i="525"/>
  <c r="F119" i="525"/>
  <c r="F118" i="525"/>
  <c r="F117" i="525"/>
  <c r="F116" i="525"/>
  <c r="F115" i="525"/>
  <c r="F114" i="525"/>
  <c r="F113" i="525"/>
  <c r="F112" i="525"/>
  <c r="F111" i="525"/>
  <c r="F110" i="525"/>
  <c r="F109" i="525"/>
  <c r="F108" i="525"/>
  <c r="F107" i="525"/>
  <c r="F106" i="525"/>
  <c r="F105" i="525"/>
  <c r="F104" i="525"/>
  <c r="F103" i="525"/>
  <c r="F102" i="525"/>
  <c r="F101" i="525"/>
  <c r="F100" i="525"/>
  <c r="F99" i="525"/>
  <c r="F98" i="525"/>
  <c r="F97" i="525"/>
  <c r="F96" i="525"/>
  <c r="F95" i="525"/>
  <c r="F94" i="525"/>
  <c r="F93" i="525"/>
  <c r="F92" i="525"/>
  <c r="F91" i="525"/>
  <c r="F90" i="525"/>
  <c r="F89" i="525"/>
  <c r="F88" i="525"/>
  <c r="F87" i="525"/>
  <c r="F86" i="525"/>
  <c r="F85" i="525"/>
  <c r="F84" i="525"/>
  <c r="F83" i="525"/>
  <c r="F82" i="525"/>
  <c r="F81" i="525"/>
  <c r="F80" i="525"/>
  <c r="F79" i="525"/>
  <c r="F78" i="525"/>
  <c r="F77" i="525"/>
  <c r="F76" i="525"/>
  <c r="F75" i="525"/>
  <c r="F74" i="525"/>
  <c r="F73" i="525"/>
  <c r="F72" i="525"/>
  <c r="F71" i="525"/>
  <c r="F70" i="525"/>
  <c r="F69" i="525"/>
  <c r="F68" i="525"/>
  <c r="F67" i="525"/>
  <c r="F66" i="525"/>
  <c r="F65" i="525"/>
  <c r="F64" i="525"/>
  <c r="F63" i="525"/>
  <c r="F62" i="525"/>
  <c r="F61" i="525"/>
  <c r="F60" i="525"/>
  <c r="F59" i="525"/>
  <c r="F58" i="525"/>
  <c r="F57" i="525"/>
  <c r="F56" i="525"/>
  <c r="F55" i="525"/>
  <c r="F54" i="525"/>
  <c r="F53" i="525"/>
  <c r="F52" i="525"/>
  <c r="F51" i="525"/>
  <c r="F50" i="525"/>
  <c r="F49" i="525"/>
  <c r="F48" i="525"/>
  <c r="F47" i="525"/>
  <c r="F46" i="525"/>
  <c r="F45" i="525"/>
  <c r="F44" i="525"/>
  <c r="F43" i="525"/>
  <c r="F42" i="525"/>
  <c r="F41" i="525"/>
  <c r="F40" i="525"/>
  <c r="F39" i="525"/>
  <c r="F38" i="525"/>
  <c r="F37" i="525"/>
  <c r="F36" i="525"/>
  <c r="F35" i="525"/>
  <c r="F34" i="525"/>
  <c r="F33" i="525"/>
  <c r="F32" i="525"/>
  <c r="F31" i="525"/>
  <c r="F30" i="525"/>
  <c r="F29" i="525"/>
  <c r="F28" i="525"/>
  <c r="F27" i="525"/>
  <c r="F26" i="525"/>
  <c r="F25" i="525"/>
  <c r="F24" i="525"/>
  <c r="F23" i="525"/>
  <c r="F22" i="525"/>
  <c r="F21" i="525"/>
  <c r="F20" i="525"/>
  <c r="F19" i="525"/>
  <c r="F18" i="525"/>
  <c r="F17" i="525"/>
  <c r="F16" i="525"/>
  <c r="F15" i="525"/>
  <c r="F14" i="525"/>
  <c r="F13" i="525"/>
  <c r="F12" i="525"/>
  <c r="F11" i="525"/>
  <c r="F10" i="525"/>
  <c r="F76" i="22401" l="1"/>
  <c r="F182" i="525"/>
</calcChain>
</file>

<file path=xl/sharedStrings.xml><?xml version="1.0" encoding="utf-8"?>
<sst xmlns="http://schemas.openxmlformats.org/spreadsheetml/2006/main" count="775" uniqueCount="256">
  <si>
    <t>20275EC</t>
  </si>
  <si>
    <t>VIDEO DETECTION-INSTALL</t>
  </si>
  <si>
    <t>COUNTY</t>
  </si>
  <si>
    <t>PROJECT</t>
  </si>
  <si>
    <t>NUMBERS</t>
  </si>
  <si>
    <t>DESCRIPTION</t>
  </si>
  <si>
    <t>DATE</t>
  </si>
  <si>
    <t>TOTAL</t>
  </si>
  <si>
    <t>UNITS</t>
  </si>
  <si>
    <t>CODE</t>
  </si>
  <si>
    <t>ITEM DESCRIPTION</t>
  </si>
  <si>
    <t>UNIT PRICE</t>
  </si>
  <si>
    <t>AMOUNT</t>
  </si>
  <si>
    <t>EACH</t>
  </si>
  <si>
    <t>POLE 30' MTG HT</t>
  </si>
  <si>
    <t>POLE 40' MTG HT</t>
  </si>
  <si>
    <t>POLE 80' MTG HT HIGH MAST</t>
  </si>
  <si>
    <t>POLE 90' MTG HT HIGH MAST</t>
  </si>
  <si>
    <t>POLE 100' MTG HT HIGH MAST</t>
  </si>
  <si>
    <t>POLE 110' MTG HT HIGH MAST</t>
  </si>
  <si>
    <t>POLE 120' MTG HT HIGH MAST</t>
  </si>
  <si>
    <t>BRACKET 4'</t>
  </si>
  <si>
    <t>BRACKET 6'</t>
  </si>
  <si>
    <t>BRACKET 8'</t>
  </si>
  <si>
    <t>BRACKET 10'</t>
  </si>
  <si>
    <t>BRACKET 12'</t>
  </si>
  <si>
    <t>BRACKET 15'</t>
  </si>
  <si>
    <t>BRACKET "C"</t>
  </si>
  <si>
    <t>POLE BASE</t>
  </si>
  <si>
    <t>POLE BASE IN MED WALL</t>
  </si>
  <si>
    <t>TRANSFORMER BASE</t>
  </si>
  <si>
    <t>POLE W/SECONDARY CONTROL EQUIP</t>
  </si>
  <si>
    <t>LIGHTING CONTROL EQUIPMENT</t>
  </si>
  <si>
    <t>HPS LUMINAIRE WALL PACK</t>
  </si>
  <si>
    <t>HPS LUMINAIRE OFFSET</t>
  </si>
  <si>
    <t>HPS LUMINAIRE HIGH MAST</t>
  </si>
  <si>
    <t>FUSED CONNECTOR KIT</t>
  </si>
  <si>
    <t>LIN FT</t>
  </si>
  <si>
    <t>CONDUIT 1/2 INCH</t>
  </si>
  <si>
    <t>CONDUIT 3/4 INCH</t>
  </si>
  <si>
    <t>CONDUIT 1 INCH</t>
  </si>
  <si>
    <t>CONDUIT 1 1/4 INCH</t>
  </si>
  <si>
    <t>CONDUIT 1 1/2 INCH</t>
  </si>
  <si>
    <t>CONDUIT 2 INCH</t>
  </si>
  <si>
    <t>CONDUIT 2 1/2 INCH</t>
  </si>
  <si>
    <t>CONDUIT 3 INCH</t>
  </si>
  <si>
    <t>CONDUIT 3 1/2 INCH</t>
  </si>
  <si>
    <t>MARKER</t>
  </si>
  <si>
    <t>TRENCHING AND BACKFILLING</t>
  </si>
  <si>
    <t>OPEN CUT ROADWAY</t>
  </si>
  <si>
    <t>LOOP WIRE</t>
  </si>
  <si>
    <t>WIRE-NO. 12</t>
  </si>
  <si>
    <t>WIRE-NO. 8</t>
  </si>
  <si>
    <t>WIRE-NO. 6</t>
  </si>
  <si>
    <t>WIRE-NO. 4</t>
  </si>
  <si>
    <t>WIRE-NO. 2</t>
  </si>
  <si>
    <t>WIRE-NO. 0</t>
  </si>
  <si>
    <t>CABLE-INTERCONNECT</t>
  </si>
  <si>
    <t>CABLE-NO. 14/2C</t>
  </si>
  <si>
    <t>CABLE-NO. 14/3C</t>
  </si>
  <si>
    <t>CABLE-NO. 14/4C</t>
  </si>
  <si>
    <t>CABLE-NO. 14/5C</t>
  </si>
  <si>
    <t>CABLE-NO. 14/7C</t>
  </si>
  <si>
    <t>CABLE-NO. 14/1 PAIR</t>
  </si>
  <si>
    <t>CABLE-NO. 14/2 PAIR</t>
  </si>
  <si>
    <t>CABLE-NO. 14/3 PAIR</t>
  </si>
  <si>
    <t>POLE 35' WOODEN</t>
  </si>
  <si>
    <t>POLE 40' WOODEN</t>
  </si>
  <si>
    <t>POLE 45' WOODEN</t>
  </si>
  <si>
    <t>STEEL STRAIN POLE</t>
  </si>
  <si>
    <t>MAST ARM POLE</t>
  </si>
  <si>
    <t>SIGNAL PEDESTAL</t>
  </si>
  <si>
    <t>POST</t>
  </si>
  <si>
    <t>ANCHOR</t>
  </si>
  <si>
    <t>MESSENGER-10800 LB</t>
  </si>
  <si>
    <t>MESSENGER-15400 LB</t>
  </si>
  <si>
    <t>LOOP SAW SLOT AND FILL</t>
  </si>
  <si>
    <t>PEDESTRIAN DETECTOR</t>
  </si>
  <si>
    <t>BLANKOUT SIGN</t>
  </si>
  <si>
    <t>SIGNAL-8"</t>
  </si>
  <si>
    <t>SIGNAL-12"</t>
  </si>
  <si>
    <t>SIGNAL-3 SECTION 12"</t>
  </si>
  <si>
    <t>SIGNAL-4 SECTION 12"</t>
  </si>
  <si>
    <t>SIGNAL-5 SECTION 12"</t>
  </si>
  <si>
    <t>SIGNAL-PROGRAMMED</t>
  </si>
  <si>
    <t>SIGNAL CONTROLLER-TYPE 170</t>
  </si>
  <si>
    <t>MASTER CONTROLLER</t>
  </si>
  <si>
    <t>LOCAL CONTROLLER</t>
  </si>
  <si>
    <t>COORDINATING UNIT</t>
  </si>
  <si>
    <t>INTERCONNECT PANEL</t>
  </si>
  <si>
    <t>BEACON CONTROLLER-2 CIRCUIT</t>
  </si>
  <si>
    <t>INSTALL STEEL STRAIN POLE</t>
  </si>
  <si>
    <t>LP SUM</t>
  </si>
  <si>
    <t>REMOVE LIGHTING</t>
  </si>
  <si>
    <t>REMOVE POLE BASE</t>
  </si>
  <si>
    <t>REMOVE SIGNAL EQUIPMENT</t>
  </si>
  <si>
    <t>SQ YD</t>
  </si>
  <si>
    <t>REMOVE AND REPLACE SIDEWALK</t>
  </si>
  <si>
    <t>INSTALL SPAN MOUNTED SIGN</t>
  </si>
  <si>
    <t>INSTALL PEDESTRIAN HEAD LED</t>
  </si>
  <si>
    <t>SQ FT</t>
  </si>
  <si>
    <t>SIGNS</t>
  </si>
  <si>
    <t>TEMP SIGNAL 2 PHASE</t>
  </si>
  <si>
    <t>TEMP SIGNAL MULTI PHASE</t>
  </si>
  <si>
    <t>POLE BASE - HIGH MAST</t>
  </si>
  <si>
    <t xml:space="preserve">CABLE - NO. 8/3C DUCTED </t>
  </si>
  <si>
    <t xml:space="preserve">CABLE - NO. 6/3C DUCTED </t>
  </si>
  <si>
    <t xml:space="preserve">CABLE - NO. 4/3C DUCTED </t>
  </si>
  <si>
    <t xml:space="preserve">CABLE - NO. 0/3C DUCTED </t>
  </si>
  <si>
    <t>REMOVE, STORE, AND REINSTALL POLE</t>
  </si>
  <si>
    <t>CONDUIT 4 INCH</t>
  </si>
  <si>
    <t>PREFORMED LOOP/LEAD-IN</t>
  </si>
  <si>
    <t>SIGNAL-PEDESTRIAN</t>
  </si>
  <si>
    <t xml:space="preserve">REMOVE POLE  </t>
  </si>
  <si>
    <t>REMOVE, STORE REINST CONTROL EQ</t>
  </si>
  <si>
    <t>INSTALL MASTER CONTROLLER</t>
  </si>
  <si>
    <t>INSTALL COORDINATING UNIT</t>
  </si>
  <si>
    <t>TEMPORARY RELOCATION OF SIGNAL HEAD</t>
  </si>
  <si>
    <t>INSTALL SIG CONTROLLER-TYPE 170</t>
  </si>
  <si>
    <t>HPS LUMINAIRE</t>
  </si>
  <si>
    <t>HPS LUMINAIRE 400 WATT</t>
  </si>
  <si>
    <t>INSTALL SIGNAL-3 SECTION LED</t>
  </si>
  <si>
    <t>INSTALL SIGNAL-4 SECTION LED</t>
  </si>
  <si>
    <t>INSTALL SIGNAL-5 SECTION LED</t>
  </si>
  <si>
    <t>INSTALL SIGNAL-8" LED</t>
  </si>
  <si>
    <t>FLASHING ARROW</t>
  </si>
  <si>
    <t>20455NS835</t>
  </si>
  <si>
    <t>20456NS835</t>
  </si>
  <si>
    <t xml:space="preserve">PREFORMED LOOPS </t>
  </si>
  <si>
    <t>PREFORMED QUADRAPOLE LOOPS</t>
  </si>
  <si>
    <t>VIDEO CAMERA</t>
  </si>
  <si>
    <t>INSTALL TEMP VIDEO CAMERA</t>
  </si>
  <si>
    <t>INSTALL PED DETECTOR AUDIBLE</t>
  </si>
  <si>
    <t>20454NS835</t>
  </si>
  <si>
    <t>TEMPORARY LIGHTING</t>
  </si>
  <si>
    <t>20495NS835</t>
  </si>
  <si>
    <t>AUDIBLE PEDESTRIAN DETECTOR</t>
  </si>
  <si>
    <t xml:space="preserve">CABLE - NO. 2/3C DUCTED </t>
  </si>
  <si>
    <t>20630ND</t>
  </si>
  <si>
    <t>20631ND</t>
  </si>
  <si>
    <t>INSTALL POLE MOUNTED SIGN</t>
  </si>
  <si>
    <t>20778NS835</t>
  </si>
  <si>
    <t>SIGNAL-PEDESTRIAN COUNTDOWN</t>
  </si>
  <si>
    <t>ESTIMATED BY</t>
  </si>
  <si>
    <t>21568NN</t>
  </si>
  <si>
    <t>HIGH MAST LOWERING DEVICE</t>
  </si>
  <si>
    <t>21543EN</t>
  </si>
  <si>
    <t>BORE AND JACK CONDUIT</t>
  </si>
  <si>
    <t>21579EN</t>
  </si>
  <si>
    <t>FLEX CONDUIT - 1 1/4 INCH</t>
  </si>
  <si>
    <t>21563NN</t>
  </si>
  <si>
    <t>21564NN</t>
  </si>
  <si>
    <t>REMOVE AESTHETIC LIGHTING</t>
  </si>
  <si>
    <t>NAVIGATION LIGHT 360 DEG GREEN - LED</t>
  </si>
  <si>
    <t>NAVIGATION LIGHT 180 DEG RED - LED</t>
  </si>
  <si>
    <t>MAINTAIN &amp; CONTROL TRAFFIC (5%)</t>
  </si>
  <si>
    <t>DEMOBILIZATION (1.5%)</t>
  </si>
  <si>
    <t>21742NN</t>
  </si>
  <si>
    <t>TEMPORARY SERVICE</t>
  </si>
  <si>
    <t>21743NN</t>
  </si>
  <si>
    <t>INSTALL PEDESTRIAN DETECTOR</t>
  </si>
  <si>
    <t>21734NN</t>
  </si>
  <si>
    <t>PEDESTAL CONTROL EQUIPMENT</t>
  </si>
  <si>
    <t>PHOTOVOLTAIC POWERED SCHOOL BEACON</t>
  </si>
  <si>
    <t>21565NN</t>
  </si>
  <si>
    <t>WIRELESS LIGHTING MONITORING SYSTEM</t>
  </si>
  <si>
    <t>21684NN</t>
  </si>
  <si>
    <t>TEMPORARY SIGNAL</t>
  </si>
  <si>
    <t>PVC CONDUIT - 3" IN MEDIAN BARRIER WALL</t>
  </si>
  <si>
    <t>20993ND</t>
  </si>
  <si>
    <t>22631NN</t>
  </si>
  <si>
    <t>INSTALL MAST ARM POLE</t>
  </si>
  <si>
    <t>22939ND</t>
  </si>
  <si>
    <t>INSTALL LUMINAIRE POLE</t>
  </si>
  <si>
    <t>20391NS835</t>
  </si>
  <si>
    <t>20392NS835</t>
  </si>
  <si>
    <t>20394NS835</t>
  </si>
  <si>
    <t>20093NS835</t>
  </si>
  <si>
    <t>20188NS835</t>
  </si>
  <si>
    <t>20189NS835</t>
  </si>
  <si>
    <t>20389NS835</t>
  </si>
  <si>
    <t>20390NS835</t>
  </si>
  <si>
    <t>20457NS835</t>
  </si>
  <si>
    <t>21659NN</t>
  </si>
  <si>
    <t>RELOCATE SIGNAL HEAD</t>
  </si>
  <si>
    <t>23051NN</t>
  </si>
  <si>
    <t>PEDESTAL POST</t>
  </si>
  <si>
    <t>23052NN</t>
  </si>
  <si>
    <t>SPAN MOUNTED SIGN</t>
  </si>
  <si>
    <t>23064NN</t>
  </si>
  <si>
    <t>INSTALL SIGNAL- PEDESTRIAN COUNTDOWN</t>
  </si>
  <si>
    <t>ADVANCE BEACON CONTROL</t>
  </si>
  <si>
    <t>23053NN</t>
  </si>
  <si>
    <t>23068NN</t>
  </si>
  <si>
    <t>REMOVE &amp; REINSTALL COORDINATING UNIT</t>
  </si>
  <si>
    <t>CU YD</t>
  </si>
  <si>
    <t>TRAFFIC SIGNAL POLE BASE</t>
  </si>
  <si>
    <t>23223EC</t>
  </si>
  <si>
    <t>WIRELESS PREEMPTION SYSTEM</t>
  </si>
  <si>
    <t>23230EC</t>
  </si>
  <si>
    <t>ILLUMINATED STREET SIGN</t>
  </si>
  <si>
    <t>INSTALL SIGNAL PEDESTAL</t>
  </si>
  <si>
    <t>23235EC</t>
  </si>
  <si>
    <t>23222EC</t>
  </si>
  <si>
    <t>INSTALL PEDESTAL POST</t>
  </si>
  <si>
    <t>23157EN</t>
  </si>
  <si>
    <t>20094ES835</t>
  </si>
  <si>
    <t>23161EN</t>
  </si>
  <si>
    <t>23536EC</t>
  </si>
  <si>
    <t>HPS LUMINAIRE 250 WATT</t>
  </si>
  <si>
    <t>23670EC</t>
  </si>
  <si>
    <t>INSTALL VIDEO DETECTION CABLE</t>
  </si>
  <si>
    <t>Total</t>
  </si>
  <si>
    <t xml:space="preserve">Total </t>
  </si>
  <si>
    <t>INSTALL ANTENNA</t>
  </si>
  <si>
    <t>23982EC</t>
  </si>
  <si>
    <t>23206EC</t>
  </si>
  <si>
    <t>INSTALL CONTROLLER CABINET</t>
  </si>
  <si>
    <t>20266ES835</t>
  </si>
  <si>
    <t>20452ES835</t>
  </si>
  <si>
    <t>20453ES835</t>
  </si>
  <si>
    <t>ELECTRICAL JUNCTION BOX</t>
  </si>
  <si>
    <t>ELECTRICAL JUNCTION BOX TYPE B</t>
  </si>
  <si>
    <t>ELECTRICAL JUNCTION BOX TYPE A</t>
  </si>
  <si>
    <t>ELECTRICAL JUNCTION BOX TYPE C</t>
  </si>
  <si>
    <t>ELECTRICAL JUNCTION BOX 6"X6"X6"</t>
  </si>
  <si>
    <t>ELECTRICAL SPLICE BOX - 8"X6"X4"</t>
  </si>
  <si>
    <t>24525EC</t>
  </si>
  <si>
    <t>ADVANCE WARNING FLASHER</t>
  </si>
  <si>
    <t>INSTALL BEACON CONTROLLER-2 CIRCUIT</t>
  </si>
  <si>
    <t>24526ED</t>
  </si>
  <si>
    <t>23675EC</t>
  </si>
  <si>
    <t>24474ED</t>
  </si>
  <si>
    <t>WIRE-NO. 12-INSTALL</t>
  </si>
  <si>
    <t>WIRE-NO. 8-INSTALL</t>
  </si>
  <si>
    <t>24555ED</t>
  </si>
  <si>
    <t>SIGNAL CONTOLLER</t>
  </si>
  <si>
    <t>20410ED</t>
  </si>
  <si>
    <t>MAINTAIN LIGHTING</t>
  </si>
  <si>
    <t>POLE WOODEN</t>
  </si>
  <si>
    <t>24589ED</t>
  </si>
  <si>
    <t>LED LUMINAIRE</t>
  </si>
  <si>
    <t>20408ES835</t>
  </si>
  <si>
    <t>INSTALL LED BEACON-12 IN</t>
  </si>
  <si>
    <t>SIGNAL CONTROLLER</t>
  </si>
  <si>
    <t>24601EC</t>
  </si>
  <si>
    <t xml:space="preserve">INSTALL - </t>
  </si>
  <si>
    <t>24900EC</t>
  </si>
  <si>
    <t>24901EC</t>
  </si>
  <si>
    <t>24902EC</t>
  </si>
  <si>
    <t>PVC CONDUIT - 1 1/4 INCH - SCHEDULE 80</t>
  </si>
  <si>
    <t>PVC CONDUIT - 2 INCH - SCHEDULE 80</t>
  </si>
  <si>
    <t>PVC CONDUIT - 3 INCH - SCHEDULE 80</t>
  </si>
  <si>
    <t>24955ed</t>
  </si>
  <si>
    <t>24908EC</t>
  </si>
  <si>
    <t>INSTALL SIGNAL CONTROLLER-TY 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</si>
</sst>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&quot;$&quot;#,##0.00"/>
    <numFmt numFmtId="167" formatCode="[$-409]mmmm\ d\,\ yyyy;@"/>
  </numFmts>
  <fonts count="2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ourier"/>
      <family val="3"/>
    </font>
    <font>
      <sz val="10"/>
      <color rgb="FFC00000"/>
      <name val="Courier"/>
      <family val="3"/>
    </font>
    <font>
      <sz val="10"/>
      <color theme="1"/>
      <name val="Courier"/>
      <family val="3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</borders>
  <cellStyleXfs count="193">
    <xf numFmtId="164" fontId="0" fillId="0" borderId="0" applyFill="0" applyBorder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7" fillId="0" borderId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32" borderId="7" applyNumberFormat="0" applyFont="0" applyAlignment="0" applyProtection="0"/>
    <xf numFmtId="9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32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164" fontId="5" fillId="0" borderId="0" applyFill="0" applyBorder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32" borderId="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2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2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2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84">
    <xf numFmtId="164" fontId="0" fillId="0" borderId="0" xfId="0"/>
    <xf numFmtId="164" fontId="0" fillId="0" borderId="0" xfId="0" applyAlignment="1"/>
    <xf numFmtId="164" fontId="0" fillId="0" borderId="0" xfId="0" applyAlignment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/>
    <xf numFmtId="14" fontId="5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/>
    <xf numFmtId="164" fontId="5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7" fontId="5" fillId="0" borderId="0" xfId="0" applyNumberFormat="1" applyFont="1" applyProtection="1"/>
    <xf numFmtId="164" fontId="5" fillId="0" borderId="0" xfId="0" applyFont="1" applyAlignment="1" applyProtection="1">
      <alignment horizontal="left"/>
    </xf>
    <xf numFmtId="7" fontId="5" fillId="0" borderId="0" xfId="0" applyNumberFormat="1" applyFont="1" applyFill="1" applyProtection="1"/>
    <xf numFmtId="164" fontId="5" fillId="0" borderId="0" xfId="0" applyFont="1" applyAlignment="1">
      <alignment horizontal="left"/>
    </xf>
    <xf numFmtId="7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Alignment="1" applyProtection="1">
      <alignment horizontal="left"/>
    </xf>
    <xf numFmtId="0" fontId="8" fillId="0" borderId="0" xfId="37" applyFont="1" applyFill="1" applyBorder="1" applyAlignment="1">
      <alignment horizontal="left" wrapText="1"/>
    </xf>
    <xf numFmtId="164" fontId="5" fillId="0" borderId="0" xfId="0" applyNumberFormat="1" applyFont="1" applyBorder="1" applyAlignment="1" applyProtection="1">
      <alignment horizontal="left"/>
    </xf>
    <xf numFmtId="164" fontId="0" fillId="0" borderId="0" xfId="0" applyAlignment="1">
      <alignment horizontal="left"/>
    </xf>
    <xf numFmtId="164" fontId="0" fillId="0" borderId="0" xfId="0" applyFill="1"/>
    <xf numFmtId="164" fontId="5" fillId="0" borderId="0" xfId="0" applyFont="1" applyFill="1"/>
    <xf numFmtId="164" fontId="5" fillId="0" borderId="0" xfId="0" applyFont="1" applyFill="1" applyAlignment="1" applyProtection="1">
      <alignment horizontal="left"/>
    </xf>
    <xf numFmtId="164" fontId="5" fillId="0" borderId="0" xfId="0" applyNumberFormat="1" applyFont="1" applyFill="1" applyAlignment="1" applyProtection="1">
      <alignment horizontal="right"/>
    </xf>
    <xf numFmtId="14" fontId="5" fillId="0" borderId="0" xfId="0" applyNumberFormat="1" applyFont="1" applyAlignment="1"/>
    <xf numFmtId="164" fontId="5" fillId="0" borderId="0" xfId="0" applyFont="1" applyAlignment="1">
      <alignment horizontal="right"/>
    </xf>
    <xf numFmtId="7" fontId="5" fillId="0" borderId="0" xfId="0" applyNumberFormat="1" applyFont="1" applyAlignment="1" applyProtection="1">
      <alignment horizontal="right"/>
    </xf>
    <xf numFmtId="164" fontId="0" fillId="0" borderId="0" xfId="0" applyAlignment="1">
      <alignment horizontal="right"/>
    </xf>
    <xf numFmtId="166" fontId="5" fillId="0" borderId="0" xfId="0" applyNumberFormat="1" applyFont="1" applyAlignment="1">
      <alignment horizontal="right"/>
    </xf>
    <xf numFmtId="37" fontId="5" fillId="0" borderId="0" xfId="0" applyNumberFormat="1" applyFont="1" applyFill="1" applyProtection="1"/>
    <xf numFmtId="164" fontId="5" fillId="0" borderId="0" xfId="0" applyFont="1" applyFill="1" applyAlignment="1">
      <alignment horizontal="left"/>
    </xf>
    <xf numFmtId="37" fontId="5" fillId="34" borderId="0" xfId="0" applyNumberFormat="1" applyFont="1" applyFill="1" applyProtection="1"/>
    <xf numFmtId="164" fontId="5" fillId="34" borderId="0" xfId="0" applyNumberFormat="1" applyFont="1" applyFill="1" applyAlignment="1" applyProtection="1">
      <alignment horizontal="left"/>
    </xf>
    <xf numFmtId="164" fontId="5" fillId="34" borderId="0" xfId="0" applyFont="1" applyFill="1"/>
    <xf numFmtId="7" fontId="5" fillId="34" borderId="0" xfId="0" applyNumberFormat="1" applyFont="1" applyFill="1" applyProtection="1"/>
    <xf numFmtId="164" fontId="5" fillId="34" borderId="0" xfId="0" applyFont="1" applyFill="1" applyAlignment="1"/>
    <xf numFmtId="164" fontId="5" fillId="34" borderId="0" xfId="0" applyFont="1" applyFill="1" applyAlignment="1">
      <alignment horizontal="left"/>
    </xf>
    <xf numFmtId="7" fontId="5" fillId="34" borderId="0" xfId="0" applyNumberFormat="1" applyFont="1" applyFill="1" applyAlignment="1" applyProtection="1">
      <alignment horizontal="right"/>
    </xf>
    <xf numFmtId="164" fontId="5" fillId="0" borderId="10" xfId="0" applyNumberFormat="1" applyFont="1" applyFill="1" applyBorder="1" applyAlignment="1" applyProtection="1">
      <alignment horizontal="left"/>
    </xf>
    <xf numFmtId="164" fontId="5" fillId="0" borderId="10" xfId="0" applyFont="1" applyFill="1" applyBorder="1" applyAlignment="1">
      <alignment horizontal="center"/>
    </xf>
    <xf numFmtId="164" fontId="5" fillId="0" borderId="10" xfId="0" applyFont="1" applyFill="1" applyBorder="1"/>
    <xf numFmtId="164" fontId="5" fillId="0" borderId="10" xfId="0" applyFont="1" applyFill="1" applyBorder="1" applyAlignment="1"/>
    <xf numFmtId="14" fontId="5" fillId="0" borderId="10" xfId="0" applyNumberFormat="1" applyFont="1" applyFill="1" applyBorder="1" applyAlignment="1" applyProtection="1">
      <alignment horizontal="left"/>
    </xf>
    <xf numFmtId="165" fontId="5" fillId="0" borderId="10" xfId="0" applyNumberFormat="1" applyFont="1" applyFill="1" applyBorder="1" applyAlignment="1" applyProtection="1">
      <alignment horizontal="center"/>
    </xf>
    <xf numFmtId="164" fontId="5" fillId="0" borderId="10" xfId="0" applyNumberFormat="1" applyFont="1" applyFill="1" applyBorder="1" applyAlignment="1" applyProtection="1"/>
    <xf numFmtId="164" fontId="5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Fill="1" applyBorder="1" applyProtection="1"/>
    <xf numFmtId="7" fontId="5" fillId="0" borderId="10" xfId="0" applyNumberFormat="1" applyFont="1" applyFill="1" applyBorder="1" applyProtection="1"/>
    <xf numFmtId="164" fontId="5" fillId="0" borderId="10" xfId="0" applyFont="1" applyFill="1" applyBorder="1" applyAlignment="1">
      <alignment horizontal="left"/>
    </xf>
    <xf numFmtId="164" fontId="5" fillId="0" borderId="10" xfId="0" applyFont="1" applyFill="1" applyBorder="1" applyAlignment="1" applyProtection="1">
      <alignment horizontal="left"/>
    </xf>
    <xf numFmtId="7" fontId="5" fillId="0" borderId="10" xfId="0" applyNumberFormat="1" applyFont="1" applyFill="1" applyBorder="1" applyAlignment="1" applyProtection="1">
      <alignment horizontal="right"/>
    </xf>
    <xf numFmtId="7" fontId="27" fillId="0" borderId="0" xfId="0" applyNumberFormat="1" applyFont="1" applyFill="1" applyBorder="1" applyProtection="1"/>
    <xf numFmtId="7" fontId="26" fillId="0" borderId="0" xfId="62" applyNumberFormat="1" applyFont="1" applyFill="1" applyBorder="1" applyProtection="1"/>
    <xf numFmtId="7" fontId="26" fillId="0" borderId="0" xfId="0" applyNumberFormat="1" applyFont="1" applyFill="1" applyBorder="1" applyProtection="1"/>
    <xf numFmtId="7" fontId="26" fillId="33" borderId="0" xfId="62" applyNumberFormat="1" applyFont="1" applyFill="1" applyBorder="1" applyProtection="1"/>
    <xf numFmtId="7" fontId="5" fillId="0" borderId="0" xfId="62" applyNumberFormat="1" applyFont="1" applyFill="1" applyBorder="1" applyAlignment="1" applyProtection="1">
      <alignment horizontal="right"/>
    </xf>
    <xf numFmtId="44" fontId="28" fillId="0" borderId="0" xfId="158" applyFont="1" applyFill="1" applyBorder="1"/>
    <xf numFmtId="7" fontId="5" fillId="0" borderId="0" xfId="0" applyNumberFormat="1" applyFont="1" applyFill="1" applyBorder="1" applyProtection="1"/>
    <xf numFmtId="7" fontId="26" fillId="33" borderId="0" xfId="0" applyNumberFormat="1" applyFont="1" applyFill="1" applyBorder="1" applyProtection="1"/>
    <xf numFmtId="44" fontId="28" fillId="0" borderId="0" xfId="158" applyFont="1"/>
    <xf numFmtId="44" fontId="26" fillId="0" borderId="0" xfId="158" applyFont="1" applyFill="1" applyBorder="1"/>
    <xf numFmtId="164" fontId="5" fillId="0" borderId="11" xfId="0" applyNumberFormat="1" applyFont="1" applyFill="1" applyBorder="1" applyAlignment="1" applyProtection="1">
      <alignment horizontal="left"/>
    </xf>
    <xf numFmtId="44" fontId="28" fillId="0" borderId="10" xfId="44" applyNumberFormat="1" applyFont="1" applyFill="1" applyBorder="1"/>
    <xf numFmtId="44" fontId="5" fillId="0" borderId="10" xfId="0" applyNumberFormat="1" applyFont="1" applyFill="1" applyBorder="1" applyProtection="1"/>
    <xf numFmtId="44" fontId="28" fillId="0" borderId="0" xfId="77" applyNumberFormat="1" applyFont="1"/>
    <xf numFmtId="44" fontId="26" fillId="0" borderId="10" xfId="0" applyNumberFormat="1" applyFont="1" applyFill="1" applyBorder="1" applyProtection="1">
      <protection locked="0"/>
    </xf>
    <xf numFmtId="44" fontId="5" fillId="0" borderId="10" xfId="0" applyNumberFormat="1" applyFont="1" applyFill="1" applyBorder="1" applyProtection="1">
      <protection locked="0"/>
    </xf>
    <xf numFmtId="44" fontId="5" fillId="0" borderId="10" xfId="44" applyNumberFormat="1" applyFont="1" applyFill="1" applyBorder="1"/>
    <xf numFmtId="44" fontId="26" fillId="0" borderId="10" xfId="44" applyNumberFormat="1" applyFont="1" applyFill="1" applyBorder="1"/>
    <xf numFmtId="44" fontId="26" fillId="0" borderId="10" xfId="0" applyNumberFormat="1" applyFont="1" applyFill="1" applyBorder="1" applyProtection="1"/>
    <xf numFmtId="44" fontId="5" fillId="0" borderId="10" xfId="0" applyNumberFormat="1" applyFont="1" applyFill="1" applyBorder="1" applyAlignment="1">
      <alignment horizontal="right"/>
    </xf>
    <xf numFmtId="44" fontId="5" fillId="0" borderId="10" xfId="0" applyNumberFormat="1" applyFont="1" applyFill="1" applyBorder="1" applyAlignment="1" applyProtection="1">
      <alignment horizontal="right"/>
    </xf>
    <xf numFmtId="44" fontId="27" fillId="0" borderId="10" xfId="0" applyNumberFormat="1" applyFont="1" applyFill="1" applyBorder="1" applyProtection="1"/>
    <xf numFmtId="44" fontId="28" fillId="0" borderId="0" xfId="44" applyNumberFormat="1" applyFont="1" applyFill="1" applyBorder="1"/>
    <xf numFmtId="44" fontId="5" fillId="0" borderId="0" xfId="0" applyNumberFormat="1" applyFont="1" applyFill="1" applyBorder="1" applyProtection="1">
      <protection locked="0"/>
    </xf>
    <xf numFmtId="44" fontId="5" fillId="0" borderId="0" xfId="44" applyNumberFormat="1" applyFont="1" applyFill="1" applyBorder="1"/>
    <xf numFmtId="44" fontId="26" fillId="0" borderId="0" xfId="0" applyNumberFormat="1" applyFont="1" applyFill="1" applyBorder="1" applyProtection="1"/>
    <xf numFmtId="44" fontId="5" fillId="0" borderId="0" xfId="0" applyNumberFormat="1" applyFont="1" applyFill="1" applyBorder="1" applyProtection="1"/>
    <xf numFmtId="44" fontId="26" fillId="0" borderId="0" xfId="44" applyNumberFormat="1" applyFont="1" applyFill="1" applyBorder="1"/>
    <xf numFmtId="44" fontId="5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167" fontId="5" fillId="0" borderId="0" xfId="0" applyNumberFormat="1" applyFont="1" applyAlignment="1">
      <alignment horizontal="left"/>
    </xf>
    <xf numFmtId="44" fontId="5" fillId="34" borderId="0" xfId="0" applyNumberFormat="1" applyFont="1" applyFill="1" applyProtection="1"/>
  </cellXfs>
  <cellStyles count="193">
    <cellStyle name="20% - Accent1" xfId="1" builtinId="30" customBuiltin="1"/>
    <cellStyle name="20% - Accent1 2" xfId="50"/>
    <cellStyle name="20% - Accent1 2 2" xfId="83"/>
    <cellStyle name="20% - Accent1 2 2 2" xfId="164"/>
    <cellStyle name="20% - Accent1 2 3" xfId="132"/>
    <cellStyle name="20% - Accent1 3" xfId="63"/>
    <cellStyle name="20% - Accent1 3 2" xfId="144"/>
    <cellStyle name="20% - Accent1 4" xfId="100"/>
    <cellStyle name="20% - Accent1 4 2" xfId="181"/>
    <cellStyle name="20% - Accent1 5" xfId="112"/>
    <cellStyle name="20% - Accent2" xfId="2" builtinId="34" customBuiltin="1"/>
    <cellStyle name="20% - Accent2 2" xfId="52"/>
    <cellStyle name="20% - Accent2 2 2" xfId="85"/>
    <cellStyle name="20% - Accent2 2 2 2" xfId="166"/>
    <cellStyle name="20% - Accent2 2 3" xfId="134"/>
    <cellStyle name="20% - Accent2 3" xfId="64"/>
    <cellStyle name="20% - Accent2 3 2" xfId="145"/>
    <cellStyle name="20% - Accent2 4" xfId="102"/>
    <cellStyle name="20% - Accent2 4 2" xfId="183"/>
    <cellStyle name="20% - Accent2 5" xfId="113"/>
    <cellStyle name="20% - Accent3" xfId="3" builtinId="38" customBuiltin="1"/>
    <cellStyle name="20% - Accent3 2" xfId="54"/>
    <cellStyle name="20% - Accent3 2 2" xfId="87"/>
    <cellStyle name="20% - Accent3 2 2 2" xfId="168"/>
    <cellStyle name="20% - Accent3 2 3" xfId="136"/>
    <cellStyle name="20% - Accent3 3" xfId="65"/>
    <cellStyle name="20% - Accent3 3 2" xfId="146"/>
    <cellStyle name="20% - Accent3 4" xfId="104"/>
    <cellStyle name="20% - Accent3 4 2" xfId="185"/>
    <cellStyle name="20% - Accent3 5" xfId="114"/>
    <cellStyle name="20% - Accent4" xfId="4" builtinId="42" customBuiltin="1"/>
    <cellStyle name="20% - Accent4 2" xfId="56"/>
    <cellStyle name="20% - Accent4 2 2" xfId="89"/>
    <cellStyle name="20% - Accent4 2 2 2" xfId="170"/>
    <cellStyle name="20% - Accent4 2 3" xfId="138"/>
    <cellStyle name="20% - Accent4 3" xfId="66"/>
    <cellStyle name="20% - Accent4 3 2" xfId="147"/>
    <cellStyle name="20% - Accent4 4" xfId="106"/>
    <cellStyle name="20% - Accent4 4 2" xfId="187"/>
    <cellStyle name="20% - Accent4 5" xfId="115"/>
    <cellStyle name="20% - Accent5" xfId="5" builtinId="46" customBuiltin="1"/>
    <cellStyle name="20% - Accent5 2" xfId="58"/>
    <cellStyle name="20% - Accent5 2 2" xfId="91"/>
    <cellStyle name="20% - Accent5 2 2 2" xfId="172"/>
    <cellStyle name="20% - Accent5 2 3" xfId="140"/>
    <cellStyle name="20% - Accent5 3" xfId="67"/>
    <cellStyle name="20% - Accent5 3 2" xfId="148"/>
    <cellStyle name="20% - Accent5 4" xfId="108"/>
    <cellStyle name="20% - Accent5 4 2" xfId="189"/>
    <cellStyle name="20% - Accent5 5" xfId="116"/>
    <cellStyle name="20% - Accent6" xfId="6" builtinId="50" customBuiltin="1"/>
    <cellStyle name="20% - Accent6 2" xfId="60"/>
    <cellStyle name="20% - Accent6 2 2" xfId="93"/>
    <cellStyle name="20% - Accent6 2 2 2" xfId="174"/>
    <cellStyle name="20% - Accent6 2 3" xfId="142"/>
    <cellStyle name="20% - Accent6 3" xfId="68"/>
    <cellStyle name="20% - Accent6 3 2" xfId="149"/>
    <cellStyle name="20% - Accent6 4" xfId="110"/>
    <cellStyle name="20% - Accent6 4 2" xfId="191"/>
    <cellStyle name="20% - Accent6 5" xfId="117"/>
    <cellStyle name="40% - Accent1" xfId="7" builtinId="31" customBuiltin="1"/>
    <cellStyle name="40% - Accent1 2" xfId="51"/>
    <cellStyle name="40% - Accent1 2 2" xfId="84"/>
    <cellStyle name="40% - Accent1 2 2 2" xfId="165"/>
    <cellStyle name="40% - Accent1 2 3" xfId="133"/>
    <cellStyle name="40% - Accent1 3" xfId="69"/>
    <cellStyle name="40% - Accent1 3 2" xfId="150"/>
    <cellStyle name="40% - Accent1 4" xfId="101"/>
    <cellStyle name="40% - Accent1 4 2" xfId="182"/>
    <cellStyle name="40% - Accent1 5" xfId="118"/>
    <cellStyle name="40% - Accent2" xfId="8" builtinId="35" customBuiltin="1"/>
    <cellStyle name="40% - Accent2 2" xfId="53"/>
    <cellStyle name="40% - Accent2 2 2" xfId="86"/>
    <cellStyle name="40% - Accent2 2 2 2" xfId="167"/>
    <cellStyle name="40% - Accent2 2 3" xfId="135"/>
    <cellStyle name="40% - Accent2 3" xfId="70"/>
    <cellStyle name="40% - Accent2 3 2" xfId="151"/>
    <cellStyle name="40% - Accent2 4" xfId="103"/>
    <cellStyle name="40% - Accent2 4 2" xfId="184"/>
    <cellStyle name="40% - Accent2 5" xfId="119"/>
    <cellStyle name="40% - Accent3" xfId="9" builtinId="39" customBuiltin="1"/>
    <cellStyle name="40% - Accent3 2" xfId="55"/>
    <cellStyle name="40% - Accent3 2 2" xfId="88"/>
    <cellStyle name="40% - Accent3 2 2 2" xfId="169"/>
    <cellStyle name="40% - Accent3 2 3" xfId="137"/>
    <cellStyle name="40% - Accent3 3" xfId="71"/>
    <cellStyle name="40% - Accent3 3 2" xfId="152"/>
    <cellStyle name="40% - Accent3 4" xfId="105"/>
    <cellStyle name="40% - Accent3 4 2" xfId="186"/>
    <cellStyle name="40% - Accent3 5" xfId="120"/>
    <cellStyle name="40% - Accent4" xfId="10" builtinId="43" customBuiltin="1"/>
    <cellStyle name="40% - Accent4 2" xfId="57"/>
    <cellStyle name="40% - Accent4 2 2" xfId="90"/>
    <cellStyle name="40% - Accent4 2 2 2" xfId="171"/>
    <cellStyle name="40% - Accent4 2 3" xfId="139"/>
    <cellStyle name="40% - Accent4 3" xfId="72"/>
    <cellStyle name="40% - Accent4 3 2" xfId="153"/>
    <cellStyle name="40% - Accent4 4" xfId="107"/>
    <cellStyle name="40% - Accent4 4 2" xfId="188"/>
    <cellStyle name="40% - Accent4 5" xfId="121"/>
    <cellStyle name="40% - Accent5" xfId="11" builtinId="47" customBuiltin="1"/>
    <cellStyle name="40% - Accent5 2" xfId="59"/>
    <cellStyle name="40% - Accent5 2 2" xfId="92"/>
    <cellStyle name="40% - Accent5 2 2 2" xfId="173"/>
    <cellStyle name="40% - Accent5 2 3" xfId="141"/>
    <cellStyle name="40% - Accent5 3" xfId="73"/>
    <cellStyle name="40% - Accent5 3 2" xfId="154"/>
    <cellStyle name="40% - Accent5 4" xfId="109"/>
    <cellStyle name="40% - Accent5 4 2" xfId="190"/>
    <cellStyle name="40% - Accent5 5" xfId="122"/>
    <cellStyle name="40% - Accent6" xfId="12" builtinId="51" customBuiltin="1"/>
    <cellStyle name="40% - Accent6 2" xfId="61"/>
    <cellStyle name="40% - Accent6 2 2" xfId="94"/>
    <cellStyle name="40% - Accent6 2 2 2" xfId="175"/>
    <cellStyle name="40% - Accent6 2 3" xfId="143"/>
    <cellStyle name="40% - Accent6 3" xfId="74"/>
    <cellStyle name="40% - Accent6 3 2" xfId="155"/>
    <cellStyle name="40% - Accent6 4" xfId="111"/>
    <cellStyle name="40% - Accent6 4 2" xfId="192"/>
    <cellStyle name="40% - Accent6 5" xfId="123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3"/>
    <cellStyle name="Comma 2 2" xfId="76"/>
    <cellStyle name="Comma 2 2 2" xfId="157"/>
    <cellStyle name="Comma 2 3" xfId="125"/>
    <cellStyle name="Comma 3" xfId="96"/>
    <cellStyle name="Comma 3 2" xfId="177"/>
    <cellStyle name="Currency 2" xfId="44"/>
    <cellStyle name="Currency 2 2" xfId="77"/>
    <cellStyle name="Currency 2 2 2" xfId="158"/>
    <cellStyle name="Currency 2 3" xfId="126"/>
    <cellStyle name="Currency 3" xfId="48"/>
    <cellStyle name="Currency 3 2" xfId="81"/>
    <cellStyle name="Currency 3 2 2" xfId="162"/>
    <cellStyle name="Currency 3 3" xfId="130"/>
    <cellStyle name="Currency 4" xfId="97"/>
    <cellStyle name="Currency 4 2" xfId="17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2 2" xfId="75"/>
    <cellStyle name="Normal 2 2 2" xfId="156"/>
    <cellStyle name="Normal 2 3" xfId="124"/>
    <cellStyle name="Normal 3" xfId="47"/>
    <cellStyle name="Normal 3 2" xfId="80"/>
    <cellStyle name="Normal 3 2 2" xfId="161"/>
    <cellStyle name="Normal 3 3" xfId="129"/>
    <cellStyle name="Normal 4" xfId="62"/>
    <cellStyle name="Normal 5" xfId="95"/>
    <cellStyle name="Normal 5 2" xfId="176"/>
    <cellStyle name="Normal_SignalLighting Total" xfId="37"/>
    <cellStyle name="Note 2" xfId="45"/>
    <cellStyle name="Note 2 2" xfId="78"/>
    <cellStyle name="Note 2 2 2" xfId="159"/>
    <cellStyle name="Note 2 3" xfId="127"/>
    <cellStyle name="Note 3" xfId="49"/>
    <cellStyle name="Note 3 2" xfId="82"/>
    <cellStyle name="Note 3 2 2" xfId="163"/>
    <cellStyle name="Note 3 3" xfId="131"/>
    <cellStyle name="Note 4" xfId="99"/>
    <cellStyle name="Note 4 2" xfId="180"/>
    <cellStyle name="Output" xfId="38" builtinId="21" customBuiltin="1"/>
    <cellStyle name="Percent 2" xfId="46"/>
    <cellStyle name="Percent 2 2" xfId="79"/>
    <cellStyle name="Percent 2 2 2" xfId="160"/>
    <cellStyle name="Percent 2 3" xfId="128"/>
    <cellStyle name="Percent 3" xfId="98"/>
    <cellStyle name="Percent 3 2" xfId="179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85"/>
  <sheetViews>
    <sheetView showGridLines="0" topLeftCell="A2" zoomScaleNormal="100" workbookViewId="0">
      <selection activeCell="F83" sqref="F83"/>
    </sheetView>
  </sheetViews>
  <sheetFormatPr defaultColWidth="9.625" defaultRowHeight="20.100000000000001" customHeight="1" x14ac:dyDescent="0.15"/>
  <cols>
    <col min="2" max="2" width="8.625" style="1" customWidth="1"/>
    <col min="3" max="3" width="11.5" style="2" customWidth="1"/>
    <col min="4" max="4" width="39.25" customWidth="1"/>
    <col min="5" max="5" width="13.625" style="21" customWidth="1"/>
    <col min="6" max="6" width="23.5" customWidth="1"/>
    <col min="7" max="7" width="12" customWidth="1"/>
  </cols>
  <sheetData>
    <row r="1" spans="1:6" ht="20.100000000000001" customHeight="1" x14ac:dyDescent="0.15">
      <c r="A1" s="3" t="s">
        <v>2</v>
      </c>
      <c r="B1" s="4"/>
      <c r="C1" s="5"/>
      <c r="D1" s="5"/>
      <c r="E1" s="22"/>
      <c r="F1" s="5"/>
    </row>
    <row r="2" spans="1:6" ht="20.100000000000001" customHeight="1" x14ac:dyDescent="0.15">
      <c r="A2" s="3" t="s">
        <v>3</v>
      </c>
      <c r="B2" s="6"/>
      <c r="C2" s="4"/>
      <c r="D2" s="5"/>
      <c r="E2" s="22"/>
      <c r="F2" s="5"/>
    </row>
    <row r="3" spans="1:6" ht="20.100000000000001" customHeight="1" x14ac:dyDescent="0.15">
      <c r="A3" s="3" t="s">
        <v>4</v>
      </c>
      <c r="B3" s="6"/>
      <c r="C3" s="4"/>
      <c r="D3" s="5"/>
      <c r="E3" s="22"/>
      <c r="F3" s="5"/>
    </row>
    <row r="4" spans="1:6" ht="20.100000000000001" customHeight="1" x14ac:dyDescent="0.15">
      <c r="A4" s="3" t="s">
        <v>5</v>
      </c>
      <c r="B4" s="6"/>
      <c r="C4" s="4"/>
      <c r="D4" s="5"/>
      <c r="E4" s="22"/>
      <c r="F4" s="5"/>
    </row>
    <row r="5" spans="1:6" ht="20.100000000000001" customHeight="1" x14ac:dyDescent="0.15">
      <c r="A5" s="7" t="s">
        <v>6</v>
      </c>
      <c r="B5" s="25"/>
      <c r="C5" s="82"/>
      <c r="D5" s="82"/>
      <c r="E5" s="22"/>
      <c r="F5" s="5"/>
    </row>
    <row r="6" spans="1:6" ht="20.100000000000001" customHeight="1" x14ac:dyDescent="0.15">
      <c r="A6" s="3" t="s">
        <v>143</v>
      </c>
      <c r="B6" s="6"/>
      <c r="C6" s="4"/>
      <c r="D6" s="5"/>
      <c r="E6" s="22"/>
      <c r="F6" s="5"/>
    </row>
    <row r="7" spans="1:6" ht="20.100000000000001" customHeight="1" x14ac:dyDescent="0.15">
      <c r="A7" s="5"/>
      <c r="B7" s="6"/>
      <c r="C7" s="4"/>
      <c r="D7" s="5"/>
      <c r="E7" s="22"/>
      <c r="F7" s="5"/>
    </row>
    <row r="8" spans="1:6" ht="20.100000000000001" customHeight="1" x14ac:dyDescent="0.15">
      <c r="A8" s="8" t="s">
        <v>7</v>
      </c>
      <c r="B8" s="9" t="s">
        <v>8</v>
      </c>
      <c r="C8" s="3" t="s">
        <v>9</v>
      </c>
      <c r="D8" s="3" t="s">
        <v>10</v>
      </c>
      <c r="E8" s="24" t="s">
        <v>11</v>
      </c>
      <c r="F8" s="10" t="s">
        <v>12</v>
      </c>
    </row>
    <row r="9" spans="1:6" ht="20.100000000000001" customHeight="1" x14ac:dyDescent="0.15">
      <c r="A9" s="8"/>
      <c r="B9" s="9"/>
      <c r="C9" s="3"/>
      <c r="D9" s="3"/>
      <c r="E9" s="24"/>
      <c r="F9" s="10"/>
    </row>
    <row r="10" spans="1:6" ht="20.100000000000001" customHeight="1" x14ac:dyDescent="0.15">
      <c r="A10" s="32">
        <v>0</v>
      </c>
      <c r="B10" s="33" t="s">
        <v>100</v>
      </c>
      <c r="C10" s="33">
        <v>2562</v>
      </c>
      <c r="D10" s="34" t="s">
        <v>101</v>
      </c>
      <c r="E10" s="83">
        <v>4.88</v>
      </c>
      <c r="F10" s="35">
        <f t="shared" ref="F10:F43" si="0">(A10*E10)</f>
        <v>0</v>
      </c>
    </row>
    <row r="11" spans="1:6" ht="20.100000000000001" customHeight="1" x14ac:dyDescent="0.15">
      <c r="A11" s="34">
        <v>0</v>
      </c>
      <c r="B11" s="36" t="s">
        <v>92</v>
      </c>
      <c r="C11" s="37">
        <v>2569</v>
      </c>
      <c r="D11" s="34" t="s">
        <v>156</v>
      </c>
      <c r="E11" s="35">
        <v>0</v>
      </c>
      <c r="F11" s="35">
        <f t="shared" si="0"/>
        <v>0</v>
      </c>
    </row>
    <row r="12" spans="1:6" ht="20.100000000000001" customHeight="1" x14ac:dyDescent="0.15">
      <c r="A12" s="34">
        <v>0</v>
      </c>
      <c r="B12" s="36" t="s">
        <v>92</v>
      </c>
      <c r="C12" s="37">
        <v>2650</v>
      </c>
      <c r="D12" s="34" t="s">
        <v>155</v>
      </c>
      <c r="E12" s="35">
        <v>0</v>
      </c>
      <c r="F12" s="35">
        <f t="shared" si="0"/>
        <v>0</v>
      </c>
    </row>
    <row r="13" spans="1:6" ht="20.100000000000001" customHeight="1" x14ac:dyDescent="0.15">
      <c r="A13" s="34">
        <v>0</v>
      </c>
      <c r="B13" s="36" t="s">
        <v>13</v>
      </c>
      <c r="C13" s="37">
        <v>2775</v>
      </c>
      <c r="D13" s="34" t="s">
        <v>125</v>
      </c>
      <c r="E13" s="35">
        <v>896.56</v>
      </c>
      <c r="F13" s="35">
        <f t="shared" si="0"/>
        <v>0</v>
      </c>
    </row>
    <row r="14" spans="1:6" ht="20.100000000000001" customHeight="1" x14ac:dyDescent="0.15">
      <c r="A14" s="30">
        <v>0</v>
      </c>
      <c r="B14" s="17" t="s">
        <v>37</v>
      </c>
      <c r="C14" s="17">
        <v>4792</v>
      </c>
      <c r="D14" s="22" t="s">
        <v>40</v>
      </c>
      <c r="E14" s="78">
        <v>3.08</v>
      </c>
      <c r="F14" s="14">
        <f t="shared" si="0"/>
        <v>0</v>
      </c>
    </row>
    <row r="15" spans="1:6" ht="20.100000000000001" customHeight="1" x14ac:dyDescent="0.15">
      <c r="A15" s="11">
        <v>0</v>
      </c>
      <c r="B15" s="3" t="s">
        <v>37</v>
      </c>
      <c r="C15" s="3">
        <v>4793</v>
      </c>
      <c r="D15" s="5" t="s">
        <v>41</v>
      </c>
      <c r="E15" s="74">
        <v>8.2799999999999994</v>
      </c>
      <c r="F15" s="12">
        <f t="shared" si="0"/>
        <v>0</v>
      </c>
    </row>
    <row r="16" spans="1:6" ht="20.100000000000001" customHeight="1" x14ac:dyDescent="0.15">
      <c r="A16" s="11">
        <v>0</v>
      </c>
      <c r="B16" s="3" t="s">
        <v>37</v>
      </c>
      <c r="C16" s="3">
        <v>4795</v>
      </c>
      <c r="D16" s="5" t="s">
        <v>43</v>
      </c>
      <c r="E16" s="74">
        <v>6.93</v>
      </c>
      <c r="F16" s="12">
        <f t="shared" si="0"/>
        <v>0</v>
      </c>
    </row>
    <row r="17" spans="1:7" ht="20.100000000000001" customHeight="1" x14ac:dyDescent="0.15">
      <c r="A17" s="11">
        <v>0</v>
      </c>
      <c r="B17" s="13" t="s">
        <v>37</v>
      </c>
      <c r="C17" s="13">
        <v>4797</v>
      </c>
      <c r="D17" s="5" t="s">
        <v>45</v>
      </c>
      <c r="E17" s="78">
        <v>17.07</v>
      </c>
      <c r="F17" s="12">
        <f t="shared" si="0"/>
        <v>0</v>
      </c>
    </row>
    <row r="18" spans="1:7" ht="20.100000000000001" customHeight="1" x14ac:dyDescent="0.15">
      <c r="A18" s="11">
        <v>0</v>
      </c>
      <c r="B18" s="3" t="s">
        <v>13</v>
      </c>
      <c r="C18" s="3">
        <v>4810</v>
      </c>
      <c r="D18" s="5" t="s">
        <v>221</v>
      </c>
      <c r="E18" s="74">
        <v>1053.8499999999999</v>
      </c>
      <c r="F18" s="12">
        <f t="shared" si="0"/>
        <v>0</v>
      </c>
    </row>
    <row r="19" spans="1:7" ht="20.100000000000001" customHeight="1" x14ac:dyDescent="0.15">
      <c r="A19" s="11">
        <v>0</v>
      </c>
      <c r="B19" s="3" t="s">
        <v>13</v>
      </c>
      <c r="C19" s="3">
        <v>4811</v>
      </c>
      <c r="D19" s="5" t="s">
        <v>222</v>
      </c>
      <c r="E19" s="78">
        <v>614.36</v>
      </c>
      <c r="F19" s="12">
        <f t="shared" si="0"/>
        <v>0</v>
      </c>
    </row>
    <row r="20" spans="1:7" ht="20.100000000000001" customHeight="1" x14ac:dyDescent="0.15">
      <c r="A20" s="11">
        <v>0</v>
      </c>
      <c r="B20" s="3" t="s">
        <v>37</v>
      </c>
      <c r="C20" s="13">
        <v>4820</v>
      </c>
      <c r="D20" s="5" t="s">
        <v>48</v>
      </c>
      <c r="E20" s="57">
        <v>4.5199999999999996</v>
      </c>
      <c r="F20" s="12">
        <f t="shared" si="0"/>
        <v>0</v>
      </c>
    </row>
    <row r="21" spans="1:7" ht="20.100000000000001" customHeight="1" x14ac:dyDescent="0.15">
      <c r="A21" s="11">
        <v>0</v>
      </c>
      <c r="B21" s="3" t="s">
        <v>37</v>
      </c>
      <c r="C21" s="13">
        <v>4821</v>
      </c>
      <c r="D21" s="5" t="s">
        <v>49</v>
      </c>
      <c r="E21" s="78">
        <v>30.99</v>
      </c>
      <c r="F21" s="12">
        <f t="shared" si="0"/>
        <v>0</v>
      </c>
    </row>
    <row r="22" spans="1:7" ht="20.100000000000001" customHeight="1" x14ac:dyDescent="0.15">
      <c r="A22" s="11"/>
      <c r="B22" s="3" t="s">
        <v>37</v>
      </c>
      <c r="C22" s="13">
        <v>4830</v>
      </c>
      <c r="D22" s="5" t="s">
        <v>50</v>
      </c>
      <c r="E22" s="78">
        <v>0.65</v>
      </c>
      <c r="F22" s="12">
        <f t="shared" si="0"/>
        <v>0</v>
      </c>
    </row>
    <row r="23" spans="1:7" ht="20.100000000000001" customHeight="1" x14ac:dyDescent="0.15">
      <c r="A23" s="11">
        <v>0</v>
      </c>
      <c r="B23" s="3" t="s">
        <v>37</v>
      </c>
      <c r="C23" s="3">
        <v>4844</v>
      </c>
      <c r="D23" s="5" t="s">
        <v>61</v>
      </c>
      <c r="E23" s="78">
        <v>1.05</v>
      </c>
      <c r="F23" s="12">
        <f t="shared" si="0"/>
        <v>0</v>
      </c>
    </row>
    <row r="24" spans="1:7" ht="20.100000000000001" customHeight="1" x14ac:dyDescent="0.15">
      <c r="A24" s="11">
        <v>0</v>
      </c>
      <c r="B24" s="3" t="s">
        <v>37</v>
      </c>
      <c r="C24" s="3">
        <v>4845</v>
      </c>
      <c r="D24" s="5" t="s">
        <v>62</v>
      </c>
      <c r="E24" s="78">
        <v>1.07</v>
      </c>
      <c r="F24" s="12">
        <f t="shared" si="0"/>
        <v>0</v>
      </c>
    </row>
    <row r="25" spans="1:7" ht="20.100000000000001" customHeight="1" x14ac:dyDescent="0.15">
      <c r="A25" s="11">
        <v>0</v>
      </c>
      <c r="B25" s="3" t="s">
        <v>37</v>
      </c>
      <c r="C25" s="3">
        <v>4850</v>
      </c>
      <c r="D25" s="5" t="s">
        <v>63</v>
      </c>
      <c r="E25" s="78">
        <v>1.28</v>
      </c>
      <c r="F25" s="12">
        <f t="shared" si="0"/>
        <v>0</v>
      </c>
    </row>
    <row r="26" spans="1:7" ht="20.100000000000001" customHeight="1" x14ac:dyDescent="0.15">
      <c r="A26" s="11">
        <v>0</v>
      </c>
      <c r="B26" s="3" t="s">
        <v>13</v>
      </c>
      <c r="C26" s="3">
        <v>4873</v>
      </c>
      <c r="D26" s="5" t="s">
        <v>239</v>
      </c>
      <c r="E26" s="74">
        <v>1190</v>
      </c>
      <c r="F26" s="12">
        <f t="shared" si="0"/>
        <v>0</v>
      </c>
      <c r="G26" s="5"/>
    </row>
    <row r="27" spans="1:7" ht="20.100000000000001" customHeight="1" x14ac:dyDescent="0.2">
      <c r="A27" s="11">
        <v>0</v>
      </c>
      <c r="B27" s="3" t="s">
        <v>13</v>
      </c>
      <c r="C27" s="3">
        <v>4880</v>
      </c>
      <c r="D27" s="5" t="s">
        <v>69</v>
      </c>
      <c r="E27" s="53">
        <v>10000</v>
      </c>
      <c r="F27" s="12">
        <f t="shared" si="0"/>
        <v>0</v>
      </c>
      <c r="G27" s="18"/>
    </row>
    <row r="28" spans="1:7" ht="20.100000000000001" customHeight="1" x14ac:dyDescent="0.2">
      <c r="A28" s="11">
        <v>0</v>
      </c>
      <c r="B28" s="3" t="s">
        <v>13</v>
      </c>
      <c r="C28" s="3">
        <v>4881</v>
      </c>
      <c r="D28" s="5" t="s">
        <v>70</v>
      </c>
      <c r="E28" s="78">
        <v>19647.75</v>
      </c>
      <c r="F28" s="12">
        <f t="shared" si="0"/>
        <v>0</v>
      </c>
      <c r="G28" s="18"/>
    </row>
    <row r="29" spans="1:7" ht="20.100000000000001" customHeight="1" x14ac:dyDescent="0.2">
      <c r="A29" s="11">
        <v>0</v>
      </c>
      <c r="B29" s="3" t="s">
        <v>13</v>
      </c>
      <c r="C29" s="3">
        <v>4882</v>
      </c>
      <c r="D29" s="5" t="s">
        <v>71</v>
      </c>
      <c r="E29" s="53">
        <v>450</v>
      </c>
      <c r="F29" s="12">
        <f t="shared" si="0"/>
        <v>0</v>
      </c>
      <c r="G29" s="18"/>
    </row>
    <row r="30" spans="1:7" ht="20.100000000000001" customHeight="1" x14ac:dyDescent="0.15">
      <c r="A30" s="11">
        <v>0</v>
      </c>
      <c r="B30" s="3" t="s">
        <v>13</v>
      </c>
      <c r="C30" s="3">
        <v>4884</v>
      </c>
      <c r="D30" s="5" t="s">
        <v>73</v>
      </c>
      <c r="E30" s="74">
        <v>240</v>
      </c>
      <c r="F30" s="12">
        <f t="shared" si="0"/>
        <v>0</v>
      </c>
    </row>
    <row r="31" spans="1:7" ht="20.100000000000001" customHeight="1" x14ac:dyDescent="0.15">
      <c r="A31" s="11">
        <v>0</v>
      </c>
      <c r="B31" s="3" t="s">
        <v>37</v>
      </c>
      <c r="C31" s="3">
        <v>4885</v>
      </c>
      <c r="D31" s="5" t="s">
        <v>74</v>
      </c>
      <c r="E31" s="78">
        <v>3.97</v>
      </c>
      <c r="F31" s="12">
        <f t="shared" si="0"/>
        <v>0</v>
      </c>
    </row>
    <row r="32" spans="1:7" ht="20.100000000000001" customHeight="1" x14ac:dyDescent="0.15">
      <c r="A32" s="11">
        <v>0</v>
      </c>
      <c r="B32" s="3" t="s">
        <v>37</v>
      </c>
      <c r="C32" s="3">
        <v>4886</v>
      </c>
      <c r="D32" s="5" t="s">
        <v>75</v>
      </c>
      <c r="E32" s="78">
        <v>3.19</v>
      </c>
      <c r="F32" s="12">
        <f t="shared" si="0"/>
        <v>0</v>
      </c>
    </row>
    <row r="33" spans="1:6" ht="20.100000000000001" customHeight="1" x14ac:dyDescent="0.15">
      <c r="A33" s="11">
        <v>0</v>
      </c>
      <c r="B33" s="6" t="s">
        <v>37</v>
      </c>
      <c r="C33" s="15">
        <v>4894</v>
      </c>
      <c r="D33" s="5" t="s">
        <v>111</v>
      </c>
      <c r="E33" s="78">
        <v>5.53</v>
      </c>
      <c r="F33" s="12">
        <f t="shared" si="0"/>
        <v>0</v>
      </c>
    </row>
    <row r="34" spans="1:6" ht="20.100000000000001" customHeight="1" x14ac:dyDescent="0.15">
      <c r="A34" s="11">
        <v>0</v>
      </c>
      <c r="B34" s="3" t="s">
        <v>37</v>
      </c>
      <c r="C34" s="3">
        <v>4895</v>
      </c>
      <c r="D34" s="5" t="s">
        <v>76</v>
      </c>
      <c r="E34" s="78">
        <v>9.9499999999999993</v>
      </c>
      <c r="F34" s="12">
        <f t="shared" si="0"/>
        <v>0</v>
      </c>
    </row>
    <row r="35" spans="1:6" ht="20.100000000000001" customHeight="1" x14ac:dyDescent="0.15">
      <c r="A35" s="11">
        <v>0</v>
      </c>
      <c r="B35" s="3" t="s">
        <v>13</v>
      </c>
      <c r="C35" s="3">
        <v>4905</v>
      </c>
      <c r="D35" s="5" t="s">
        <v>78</v>
      </c>
      <c r="E35" s="59">
        <v>2250</v>
      </c>
      <c r="F35" s="12">
        <f t="shared" si="0"/>
        <v>0</v>
      </c>
    </row>
    <row r="36" spans="1:6" ht="20.100000000000001" customHeight="1" x14ac:dyDescent="0.15">
      <c r="A36" s="11">
        <v>0</v>
      </c>
      <c r="B36" s="3" t="s">
        <v>13</v>
      </c>
      <c r="C36" s="3">
        <v>4931</v>
      </c>
      <c r="D36" s="5" t="s">
        <v>118</v>
      </c>
      <c r="E36" s="78">
        <v>8000</v>
      </c>
      <c r="F36" s="12">
        <f t="shared" si="0"/>
        <v>0</v>
      </c>
    </row>
    <row r="37" spans="1:6" ht="20.100000000000001" customHeight="1" x14ac:dyDescent="0.15">
      <c r="A37" s="11">
        <v>0</v>
      </c>
      <c r="B37" s="3" t="s">
        <v>13</v>
      </c>
      <c r="C37" s="3">
        <v>4932</v>
      </c>
      <c r="D37" s="5" t="s">
        <v>91</v>
      </c>
      <c r="E37" s="78">
        <v>5734.57</v>
      </c>
      <c r="F37" s="12">
        <f t="shared" si="0"/>
        <v>0</v>
      </c>
    </row>
    <row r="38" spans="1:6" ht="20.100000000000001" customHeight="1" x14ac:dyDescent="0.15">
      <c r="A38" s="32">
        <v>0</v>
      </c>
      <c r="B38" s="33" t="s">
        <v>13</v>
      </c>
      <c r="C38" s="33">
        <v>4933</v>
      </c>
      <c r="D38" s="34" t="s">
        <v>102</v>
      </c>
      <c r="E38" s="78">
        <v>5339.05</v>
      </c>
      <c r="F38" s="35">
        <f t="shared" si="0"/>
        <v>0</v>
      </c>
    </row>
    <row r="39" spans="1:6" ht="20.100000000000001" customHeight="1" x14ac:dyDescent="0.15">
      <c r="A39" s="32">
        <v>0</v>
      </c>
      <c r="B39" s="33" t="s">
        <v>13</v>
      </c>
      <c r="C39" s="33">
        <v>4934</v>
      </c>
      <c r="D39" s="34" t="s">
        <v>103</v>
      </c>
      <c r="E39" s="78">
        <v>7371.88</v>
      </c>
      <c r="F39" s="35">
        <f t="shared" si="0"/>
        <v>0</v>
      </c>
    </row>
    <row r="40" spans="1:6" ht="20.100000000000001" customHeight="1" x14ac:dyDescent="0.15">
      <c r="A40" s="32">
        <v>0</v>
      </c>
      <c r="B40" s="33" t="s">
        <v>92</v>
      </c>
      <c r="C40" s="33">
        <v>4935</v>
      </c>
      <c r="D40" s="34" t="s">
        <v>167</v>
      </c>
      <c r="E40" s="78">
        <v>10000</v>
      </c>
      <c r="F40" s="35">
        <f t="shared" si="0"/>
        <v>0</v>
      </c>
    </row>
    <row r="41" spans="1:6" ht="20.100000000000001" customHeight="1" x14ac:dyDescent="0.15">
      <c r="A41" s="11">
        <v>0</v>
      </c>
      <c r="B41" s="3" t="s">
        <v>13</v>
      </c>
      <c r="C41" s="3" t="s">
        <v>253</v>
      </c>
      <c r="D41" s="5" t="s">
        <v>95</v>
      </c>
      <c r="E41" s="78">
        <v>4256</v>
      </c>
      <c r="F41" s="12">
        <f t="shared" si="0"/>
        <v>0</v>
      </c>
    </row>
    <row r="42" spans="1:6" ht="20.100000000000001" customHeight="1" x14ac:dyDescent="0.15">
      <c r="A42" s="11">
        <v>0</v>
      </c>
      <c r="B42" s="3" t="s">
        <v>96</v>
      </c>
      <c r="C42" s="3">
        <v>4960</v>
      </c>
      <c r="D42" s="5" t="s">
        <v>97</v>
      </c>
      <c r="E42" s="77">
        <v>100</v>
      </c>
      <c r="F42" s="12">
        <f t="shared" si="0"/>
        <v>0</v>
      </c>
    </row>
    <row r="43" spans="1:6" ht="20.100000000000001" customHeight="1" x14ac:dyDescent="0.15">
      <c r="A43" s="11">
        <v>0</v>
      </c>
      <c r="B43" s="3" t="s">
        <v>13</v>
      </c>
      <c r="C43" s="17">
        <v>6472</v>
      </c>
      <c r="D43" s="5" t="s">
        <v>98</v>
      </c>
      <c r="E43" s="78">
        <v>251.47</v>
      </c>
      <c r="F43" s="12">
        <f t="shared" si="0"/>
        <v>0</v>
      </c>
    </row>
    <row r="44" spans="1:6" ht="20.100000000000001" customHeight="1" x14ac:dyDescent="0.15">
      <c r="A44" s="5">
        <v>0</v>
      </c>
      <c r="B44" s="5" t="s">
        <v>13</v>
      </c>
      <c r="C44" s="15" t="s">
        <v>177</v>
      </c>
      <c r="D44" s="5" t="s">
        <v>99</v>
      </c>
      <c r="E44" s="80">
        <v>409.53</v>
      </c>
      <c r="F44" s="12">
        <f t="shared" ref="F44:F81" si="1">(A44*E44)</f>
        <v>0</v>
      </c>
    </row>
    <row r="45" spans="1:6" ht="20.100000000000001" customHeight="1" x14ac:dyDescent="0.15">
      <c r="A45" s="11">
        <v>0</v>
      </c>
      <c r="B45" s="3" t="s">
        <v>13</v>
      </c>
      <c r="C45" s="17" t="s">
        <v>206</v>
      </c>
      <c r="D45" s="5" t="s">
        <v>117</v>
      </c>
      <c r="E45" s="81">
        <v>92.5</v>
      </c>
      <c r="F45" s="12">
        <f t="shared" si="1"/>
        <v>0</v>
      </c>
    </row>
    <row r="46" spans="1:6" ht="20.100000000000001" customHeight="1" x14ac:dyDescent="0.15">
      <c r="A46" s="11">
        <v>0</v>
      </c>
      <c r="B46" s="3" t="s">
        <v>13</v>
      </c>
      <c r="C46" s="15" t="s">
        <v>178</v>
      </c>
      <c r="D46" s="5" t="s">
        <v>121</v>
      </c>
      <c r="E46" s="74">
        <v>382.81</v>
      </c>
      <c r="F46" s="12">
        <f t="shared" si="1"/>
        <v>0</v>
      </c>
    </row>
    <row r="47" spans="1:6" ht="20.100000000000001" customHeight="1" x14ac:dyDescent="0.15">
      <c r="A47" s="5">
        <v>0</v>
      </c>
      <c r="B47" s="5" t="s">
        <v>13</v>
      </c>
      <c r="C47" s="15" t="s">
        <v>179</v>
      </c>
      <c r="D47" s="5" t="s">
        <v>123</v>
      </c>
      <c r="E47" s="74">
        <v>460.77</v>
      </c>
      <c r="F47" s="12">
        <f t="shared" si="1"/>
        <v>0</v>
      </c>
    </row>
    <row r="48" spans="1:6" ht="20.100000000000001" customHeight="1" x14ac:dyDescent="0.15">
      <c r="A48" s="5">
        <v>0</v>
      </c>
      <c r="B48" s="5" t="s">
        <v>13</v>
      </c>
      <c r="C48" s="15" t="s">
        <v>218</v>
      </c>
      <c r="D48" s="5" t="s">
        <v>122</v>
      </c>
      <c r="E48" s="74">
        <v>431.59</v>
      </c>
      <c r="F48" s="12">
        <f t="shared" si="1"/>
        <v>0</v>
      </c>
    </row>
    <row r="49" spans="1:6" ht="20.100000000000001" customHeight="1" x14ac:dyDescent="0.15">
      <c r="A49" s="11">
        <v>0</v>
      </c>
      <c r="B49" s="3" t="s">
        <v>13</v>
      </c>
      <c r="C49" s="3" t="s">
        <v>0</v>
      </c>
      <c r="D49" s="5" t="s">
        <v>1</v>
      </c>
      <c r="E49" s="56">
        <v>750</v>
      </c>
      <c r="F49" s="12">
        <f t="shared" si="1"/>
        <v>0</v>
      </c>
    </row>
    <row r="50" spans="1:6" ht="20.100000000000001" customHeight="1" x14ac:dyDescent="0.15">
      <c r="A50" s="5">
        <v>0</v>
      </c>
      <c r="B50" s="6" t="s">
        <v>13</v>
      </c>
      <c r="C50" s="5" t="s">
        <v>181</v>
      </c>
      <c r="D50" s="5" t="s">
        <v>116</v>
      </c>
      <c r="E50" s="57">
        <v>972.71</v>
      </c>
      <c r="F50" s="12">
        <f t="shared" si="1"/>
        <v>0</v>
      </c>
    </row>
    <row r="51" spans="1:6" ht="20.100000000000001" customHeight="1" x14ac:dyDescent="0.15">
      <c r="A51" s="11">
        <v>0</v>
      </c>
      <c r="B51" s="3" t="s">
        <v>13</v>
      </c>
      <c r="C51" s="19" t="s">
        <v>174</v>
      </c>
      <c r="D51" s="5" t="s">
        <v>223</v>
      </c>
      <c r="E51" s="74">
        <v>1204.53</v>
      </c>
      <c r="F51" s="12">
        <f t="shared" si="1"/>
        <v>0</v>
      </c>
    </row>
    <row r="52" spans="1:6" ht="20.100000000000001" customHeight="1" x14ac:dyDescent="0.15">
      <c r="A52" s="11">
        <v>0</v>
      </c>
      <c r="B52" s="3" t="s">
        <v>13</v>
      </c>
      <c r="C52" s="19" t="s">
        <v>175</v>
      </c>
      <c r="D52" s="5" t="s">
        <v>224</v>
      </c>
      <c r="E52" s="74">
        <v>2896</v>
      </c>
      <c r="F52" s="12">
        <f t="shared" si="1"/>
        <v>0</v>
      </c>
    </row>
    <row r="53" spans="1:6" ht="20.100000000000001" customHeight="1" x14ac:dyDescent="0.15">
      <c r="A53" s="5">
        <v>0</v>
      </c>
      <c r="B53" s="6" t="s">
        <v>13</v>
      </c>
      <c r="C53" s="17" t="s">
        <v>242</v>
      </c>
      <c r="D53" s="5" t="s">
        <v>243</v>
      </c>
      <c r="E53" s="74">
        <v>375</v>
      </c>
      <c r="F53" s="12">
        <f t="shared" si="1"/>
        <v>0</v>
      </c>
    </row>
    <row r="54" spans="1:6" ht="20.100000000000001" customHeight="1" x14ac:dyDescent="0.15">
      <c r="A54" s="5">
        <v>0</v>
      </c>
      <c r="B54" s="6" t="s">
        <v>37</v>
      </c>
      <c r="C54" s="5" t="s">
        <v>219</v>
      </c>
      <c r="D54" s="5" t="s">
        <v>128</v>
      </c>
      <c r="E54" s="74">
        <v>21.14</v>
      </c>
      <c r="F54" s="12">
        <f t="shared" si="1"/>
        <v>0</v>
      </c>
    </row>
    <row r="55" spans="1:6" ht="20.100000000000001" customHeight="1" x14ac:dyDescent="0.15">
      <c r="A55" s="5">
        <v>0</v>
      </c>
      <c r="B55" s="6" t="s">
        <v>37</v>
      </c>
      <c r="C55" s="5" t="s">
        <v>220</v>
      </c>
      <c r="D55" s="5" t="s">
        <v>129</v>
      </c>
      <c r="E55" s="74">
        <v>27.34</v>
      </c>
      <c r="F55" s="12">
        <f t="shared" si="1"/>
        <v>0</v>
      </c>
    </row>
    <row r="56" spans="1:6" ht="20.100000000000001" customHeight="1" x14ac:dyDescent="0.15">
      <c r="A56" s="5">
        <v>0</v>
      </c>
      <c r="B56" s="6" t="s">
        <v>13</v>
      </c>
      <c r="C56" s="5" t="s">
        <v>126</v>
      </c>
      <c r="D56" s="5" t="s">
        <v>130</v>
      </c>
      <c r="E56" s="79">
        <v>5978.87</v>
      </c>
      <c r="F56" s="12">
        <f t="shared" si="1"/>
        <v>0</v>
      </c>
    </row>
    <row r="57" spans="1:6" ht="20.100000000000001" customHeight="1" x14ac:dyDescent="0.15">
      <c r="A57" s="5">
        <v>0</v>
      </c>
      <c r="B57" s="6" t="s">
        <v>13</v>
      </c>
      <c r="C57" s="5" t="s">
        <v>127</v>
      </c>
      <c r="D57" s="5" t="s">
        <v>131</v>
      </c>
      <c r="E57" s="74">
        <v>1664.68</v>
      </c>
      <c r="F57" s="12">
        <f t="shared" si="1"/>
        <v>0</v>
      </c>
    </row>
    <row r="58" spans="1:6" ht="20.100000000000001" customHeight="1" x14ac:dyDescent="0.15">
      <c r="A58" s="5">
        <v>0</v>
      </c>
      <c r="B58" s="6" t="s">
        <v>13</v>
      </c>
      <c r="C58" s="5" t="s">
        <v>182</v>
      </c>
      <c r="D58" s="5" t="s">
        <v>132</v>
      </c>
      <c r="E58" s="77">
        <v>200</v>
      </c>
      <c r="F58" s="12">
        <f t="shared" si="1"/>
        <v>0</v>
      </c>
    </row>
    <row r="59" spans="1:6" ht="20.100000000000001" customHeight="1" x14ac:dyDescent="0.15">
      <c r="A59" s="5">
        <v>0</v>
      </c>
      <c r="B59" s="6" t="s">
        <v>13</v>
      </c>
      <c r="C59" s="15" t="s">
        <v>138</v>
      </c>
      <c r="D59" s="5" t="s">
        <v>225</v>
      </c>
      <c r="E59" s="59">
        <v>750</v>
      </c>
      <c r="F59" s="12">
        <f t="shared" si="1"/>
        <v>0</v>
      </c>
    </row>
    <row r="60" spans="1:6" ht="20.100000000000001" customHeight="1" x14ac:dyDescent="0.15">
      <c r="A60" s="5">
        <v>0</v>
      </c>
      <c r="B60" s="5" t="s">
        <v>13</v>
      </c>
      <c r="C60" s="5" t="s">
        <v>139</v>
      </c>
      <c r="D60" s="5" t="s">
        <v>140</v>
      </c>
      <c r="E60" s="77">
        <v>75</v>
      </c>
      <c r="F60" s="12">
        <f t="shared" si="1"/>
        <v>0</v>
      </c>
    </row>
    <row r="61" spans="1:6" ht="20.100000000000001" customHeight="1" x14ac:dyDescent="0.15">
      <c r="A61" s="11">
        <v>0</v>
      </c>
      <c r="B61" s="3" t="s">
        <v>37</v>
      </c>
      <c r="C61" s="3" t="s">
        <v>146</v>
      </c>
      <c r="D61" s="3" t="s">
        <v>147</v>
      </c>
      <c r="E61" s="74">
        <v>27.66</v>
      </c>
      <c r="F61" s="12">
        <f t="shared" si="1"/>
        <v>0</v>
      </c>
    </row>
    <row r="62" spans="1:6" ht="20.100000000000001" customHeight="1" x14ac:dyDescent="0.15">
      <c r="A62" s="30">
        <v>0</v>
      </c>
      <c r="B62" s="17" t="s">
        <v>13</v>
      </c>
      <c r="C62" s="17" t="s">
        <v>183</v>
      </c>
      <c r="D62" s="17" t="s">
        <v>184</v>
      </c>
      <c r="E62" s="74">
        <v>75.650000000000006</v>
      </c>
      <c r="F62" s="14">
        <f t="shared" si="1"/>
        <v>0</v>
      </c>
    </row>
    <row r="63" spans="1:6" ht="20.100000000000001" customHeight="1" x14ac:dyDescent="0.15">
      <c r="A63" s="11">
        <v>0</v>
      </c>
      <c r="B63" s="3" t="s">
        <v>92</v>
      </c>
      <c r="C63" s="3" t="s">
        <v>166</v>
      </c>
      <c r="D63" s="3" t="s">
        <v>163</v>
      </c>
      <c r="E63" s="59">
        <v>5800</v>
      </c>
      <c r="F63" s="12">
        <f t="shared" si="1"/>
        <v>0</v>
      </c>
    </row>
    <row r="64" spans="1:6" ht="20.100000000000001" customHeight="1" x14ac:dyDescent="0.15">
      <c r="A64" s="30">
        <v>0</v>
      </c>
      <c r="B64" s="17" t="s">
        <v>92</v>
      </c>
      <c r="C64" s="17" t="s">
        <v>161</v>
      </c>
      <c r="D64" s="17" t="s">
        <v>162</v>
      </c>
      <c r="E64" s="54">
        <v>0</v>
      </c>
      <c r="F64" s="14">
        <f t="shared" si="1"/>
        <v>0</v>
      </c>
    </row>
    <row r="65" spans="1:7" ht="20.100000000000001" customHeight="1" x14ac:dyDescent="0.15">
      <c r="A65" s="5">
        <v>0</v>
      </c>
      <c r="B65" s="6" t="s">
        <v>13</v>
      </c>
      <c r="C65" s="5" t="s">
        <v>159</v>
      </c>
      <c r="D65" s="5" t="s">
        <v>160</v>
      </c>
      <c r="E65" s="74">
        <v>280.11</v>
      </c>
      <c r="F65" s="12">
        <f t="shared" si="1"/>
        <v>0</v>
      </c>
    </row>
    <row r="66" spans="1:7" ht="20.100000000000001" customHeight="1" x14ac:dyDescent="0.15">
      <c r="A66" s="11">
        <v>0</v>
      </c>
      <c r="B66" s="3" t="s">
        <v>13</v>
      </c>
      <c r="C66" s="3" t="s">
        <v>170</v>
      </c>
      <c r="D66" s="3" t="s">
        <v>171</v>
      </c>
      <c r="E66" s="78">
        <v>6500</v>
      </c>
      <c r="F66" s="12">
        <f t="shared" si="1"/>
        <v>0</v>
      </c>
    </row>
    <row r="67" spans="1:7" ht="20.100000000000001" customHeight="1" x14ac:dyDescent="0.15">
      <c r="A67" s="30">
        <v>0</v>
      </c>
      <c r="B67" s="17" t="s">
        <v>13</v>
      </c>
      <c r="C67" s="17" t="s">
        <v>172</v>
      </c>
      <c r="D67" s="17" t="s">
        <v>173</v>
      </c>
      <c r="E67" s="78">
        <v>1500</v>
      </c>
      <c r="F67" s="14">
        <f t="shared" si="1"/>
        <v>0</v>
      </c>
      <c r="G67" s="17"/>
    </row>
    <row r="68" spans="1:7" ht="20.100000000000001" customHeight="1" x14ac:dyDescent="0.15">
      <c r="A68" s="5">
        <v>0</v>
      </c>
      <c r="B68" s="3" t="s">
        <v>13</v>
      </c>
      <c r="C68" s="17" t="s">
        <v>187</v>
      </c>
      <c r="D68" s="5" t="s">
        <v>188</v>
      </c>
      <c r="E68" s="77">
        <v>750</v>
      </c>
      <c r="F68" s="12">
        <f t="shared" si="1"/>
        <v>0</v>
      </c>
    </row>
    <row r="69" spans="1:7" ht="20.100000000000001" customHeight="1" x14ac:dyDescent="0.15">
      <c r="A69" s="5">
        <v>0</v>
      </c>
      <c r="B69" s="3" t="s">
        <v>13</v>
      </c>
      <c r="C69" s="15" t="s">
        <v>192</v>
      </c>
      <c r="D69" s="5" t="s">
        <v>191</v>
      </c>
      <c r="E69" s="54">
        <v>2500</v>
      </c>
      <c r="F69" s="12">
        <f t="shared" si="1"/>
        <v>0</v>
      </c>
    </row>
    <row r="70" spans="1:7" ht="20.100000000000001" customHeight="1" x14ac:dyDescent="0.15">
      <c r="A70" s="5">
        <v>0</v>
      </c>
      <c r="B70" s="6" t="s">
        <v>13</v>
      </c>
      <c r="C70" s="15" t="s">
        <v>193</v>
      </c>
      <c r="D70" s="5" t="s">
        <v>194</v>
      </c>
      <c r="E70" s="74">
        <v>658</v>
      </c>
      <c r="F70" s="12">
        <f t="shared" si="1"/>
        <v>0</v>
      </c>
    </row>
    <row r="71" spans="1:7" ht="20.100000000000001" customHeight="1" x14ac:dyDescent="0.15">
      <c r="A71" s="5">
        <v>0</v>
      </c>
      <c r="B71" s="3" t="s">
        <v>195</v>
      </c>
      <c r="C71" s="15" t="s">
        <v>205</v>
      </c>
      <c r="D71" s="5" t="s">
        <v>196</v>
      </c>
      <c r="E71" s="74">
        <v>396.64</v>
      </c>
      <c r="F71" s="12">
        <f t="shared" si="1"/>
        <v>0</v>
      </c>
    </row>
    <row r="72" spans="1:7" ht="20.100000000000001" customHeight="1" x14ac:dyDescent="0.15">
      <c r="A72" s="22">
        <v>0</v>
      </c>
      <c r="B72" s="17" t="s">
        <v>13</v>
      </c>
      <c r="C72" s="31" t="s">
        <v>199</v>
      </c>
      <c r="D72" s="22" t="s">
        <v>200</v>
      </c>
      <c r="E72" s="52">
        <v>2400</v>
      </c>
      <c r="F72" s="14">
        <f t="shared" si="1"/>
        <v>0</v>
      </c>
    </row>
    <row r="73" spans="1:7" ht="20.100000000000001" customHeight="1" x14ac:dyDescent="0.15">
      <c r="A73" s="5">
        <v>0</v>
      </c>
      <c r="B73" s="3" t="s">
        <v>13</v>
      </c>
      <c r="C73" s="15" t="s">
        <v>203</v>
      </c>
      <c r="D73" s="5" t="s">
        <v>201</v>
      </c>
      <c r="E73" s="74">
        <v>2139.0300000000002</v>
      </c>
      <c r="F73" s="12">
        <f t="shared" si="1"/>
        <v>0</v>
      </c>
    </row>
    <row r="74" spans="1:7" ht="20.100000000000001" customHeight="1" x14ac:dyDescent="0.15">
      <c r="A74" s="5">
        <v>0</v>
      </c>
      <c r="B74" s="3" t="s">
        <v>13</v>
      </c>
      <c r="C74" s="15" t="s">
        <v>202</v>
      </c>
      <c r="D74" s="5" t="s">
        <v>204</v>
      </c>
      <c r="E74" s="79">
        <v>1604</v>
      </c>
      <c r="F74" s="12">
        <f t="shared" si="1"/>
        <v>0</v>
      </c>
    </row>
    <row r="75" spans="1:7" ht="20.100000000000001" customHeight="1" x14ac:dyDescent="0.15">
      <c r="A75" s="5">
        <v>0</v>
      </c>
      <c r="B75" s="3" t="s">
        <v>13</v>
      </c>
      <c r="C75" s="15" t="s">
        <v>215</v>
      </c>
      <c r="D75" s="5" t="s">
        <v>214</v>
      </c>
      <c r="E75" s="74">
        <v>812.55</v>
      </c>
      <c r="F75" s="12">
        <f t="shared" si="1"/>
        <v>0</v>
      </c>
    </row>
    <row r="76" spans="1:7" ht="20.100000000000001" customHeight="1" x14ac:dyDescent="0.15">
      <c r="A76" s="5">
        <v>0</v>
      </c>
      <c r="B76" s="3" t="s">
        <v>13</v>
      </c>
      <c r="C76" s="15" t="s">
        <v>230</v>
      </c>
      <c r="D76" s="5" t="s">
        <v>229</v>
      </c>
      <c r="E76" s="79">
        <v>2500</v>
      </c>
      <c r="F76" s="12">
        <f t="shared" si="1"/>
        <v>0</v>
      </c>
    </row>
    <row r="77" spans="1:7" ht="20.100000000000001" customHeight="1" x14ac:dyDescent="0.15">
      <c r="A77" s="5">
        <v>0</v>
      </c>
      <c r="B77" s="3" t="s">
        <v>13</v>
      </c>
      <c r="C77" s="15" t="s">
        <v>235</v>
      </c>
      <c r="D77" s="5" t="s">
        <v>244</v>
      </c>
      <c r="E77" s="61">
        <v>8041.88</v>
      </c>
      <c r="F77" s="12">
        <f t="shared" si="1"/>
        <v>0</v>
      </c>
    </row>
    <row r="78" spans="1:7" ht="20.100000000000001" customHeight="1" x14ac:dyDescent="0.15">
      <c r="A78" s="5">
        <v>0</v>
      </c>
      <c r="B78" s="17" t="s">
        <v>37</v>
      </c>
      <c r="C78" s="15" t="s">
        <v>247</v>
      </c>
      <c r="D78" s="5" t="s">
        <v>250</v>
      </c>
      <c r="E78" s="74">
        <v>6.81</v>
      </c>
      <c r="F78" s="12">
        <f t="shared" si="1"/>
        <v>0</v>
      </c>
    </row>
    <row r="79" spans="1:7" ht="20.100000000000001" customHeight="1" x14ac:dyDescent="0.15">
      <c r="A79" s="5">
        <v>0</v>
      </c>
      <c r="B79" s="3" t="s">
        <v>37</v>
      </c>
      <c r="C79" s="15" t="s">
        <v>248</v>
      </c>
      <c r="D79" s="5" t="s">
        <v>251</v>
      </c>
      <c r="E79" s="74">
        <v>4</v>
      </c>
      <c r="F79" s="12">
        <f t="shared" si="1"/>
        <v>0</v>
      </c>
    </row>
    <row r="80" spans="1:7" ht="20.100000000000001" customHeight="1" x14ac:dyDescent="0.15">
      <c r="A80" s="5">
        <v>0</v>
      </c>
      <c r="B80" s="3" t="s">
        <v>37</v>
      </c>
      <c r="C80" s="15" t="s">
        <v>249</v>
      </c>
      <c r="D80" s="5" t="s">
        <v>252</v>
      </c>
      <c r="E80" s="74">
        <v>7.59</v>
      </c>
      <c r="F80" s="12">
        <f t="shared" si="1"/>
        <v>0</v>
      </c>
    </row>
    <row r="81" spans="1:6" ht="20.100000000000001" customHeight="1" x14ac:dyDescent="0.15">
      <c r="A81" s="5">
        <v>0</v>
      </c>
      <c r="B81" s="3" t="s">
        <v>13</v>
      </c>
      <c r="C81" s="15" t="s">
        <v>254</v>
      </c>
      <c r="D81" s="5" t="s">
        <v>255</v>
      </c>
      <c r="E81" s="61">
        <v>3750</v>
      </c>
      <c r="F81" s="12">
        <f t="shared" si="1"/>
        <v>0</v>
      </c>
    </row>
    <row r="83" spans="1:6" ht="20.100000000000001" customHeight="1" x14ac:dyDescent="0.15">
      <c r="A83" s="5"/>
      <c r="B83" s="6"/>
      <c r="C83" s="4"/>
      <c r="D83" s="5"/>
      <c r="E83" s="22" t="s">
        <v>213</v>
      </c>
      <c r="F83" s="12">
        <f>SUM(F10:F81)</f>
        <v>0</v>
      </c>
    </row>
    <row r="84" spans="1:6" ht="20.100000000000001" customHeight="1" x14ac:dyDescent="0.15">
      <c r="A84" s="5"/>
      <c r="B84" s="6"/>
      <c r="C84" s="4"/>
      <c r="D84" s="5"/>
      <c r="E84" s="22"/>
      <c r="F84" s="5"/>
    </row>
    <row r="85" spans="1:6" ht="20.100000000000001" customHeight="1" x14ac:dyDescent="0.15">
      <c r="A85" s="5"/>
      <c r="B85" s="6"/>
      <c r="C85" s="4"/>
      <c r="D85" s="5"/>
      <c r="E85" s="22"/>
      <c r="F85" s="5"/>
    </row>
  </sheetData>
  <mergeCells count="1">
    <mergeCell ref="C5:D5"/>
  </mergeCells>
  <printOptions gridLinesSet="0"/>
  <pageMargins left="0.75" right="0.75" top="1" bottom="1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76"/>
  <sheetViews>
    <sheetView showGridLines="0" tabSelected="1" topLeftCell="A55" zoomScale="130" zoomScaleNormal="130" workbookViewId="0">
      <selection activeCell="F76" sqref="F76"/>
    </sheetView>
  </sheetViews>
  <sheetFormatPr defaultColWidth="9.625" defaultRowHeight="20.100000000000001" customHeight="1" x14ac:dyDescent="0.15"/>
  <cols>
    <col min="2" max="2" width="8.625" style="1" customWidth="1"/>
    <col min="3" max="3" width="10.875" style="2" bestFit="1" customWidth="1"/>
    <col min="4" max="4" width="40.75" customWidth="1"/>
    <col min="5" max="5" width="13.625" style="21" customWidth="1"/>
    <col min="6" max="6" width="16.625" style="28" customWidth="1"/>
    <col min="7" max="7" width="17.25" customWidth="1"/>
  </cols>
  <sheetData>
    <row r="1" spans="1:8" ht="20.100000000000001" customHeight="1" x14ac:dyDescent="0.15">
      <c r="A1" s="3" t="s">
        <v>2</v>
      </c>
      <c r="B1" s="4"/>
      <c r="C1" s="5"/>
      <c r="D1" s="5"/>
      <c r="E1" s="22"/>
      <c r="F1" s="26"/>
    </row>
    <row r="2" spans="1:8" ht="20.100000000000001" customHeight="1" x14ac:dyDescent="0.15">
      <c r="A2" s="3" t="s">
        <v>3</v>
      </c>
      <c r="B2" s="6"/>
      <c r="C2" s="4"/>
      <c r="D2" s="5"/>
      <c r="E2" s="22"/>
      <c r="F2" s="26"/>
    </row>
    <row r="3" spans="1:8" ht="20.100000000000001" customHeight="1" x14ac:dyDescent="0.15">
      <c r="A3" s="3" t="s">
        <v>4</v>
      </c>
      <c r="B3" s="6"/>
      <c r="C3" s="4"/>
      <c r="D3" s="5"/>
      <c r="E3" s="22"/>
      <c r="F3" s="26"/>
    </row>
    <row r="4" spans="1:8" ht="20.100000000000001" customHeight="1" x14ac:dyDescent="0.15">
      <c r="A4" s="3" t="s">
        <v>5</v>
      </c>
      <c r="B4" s="6"/>
      <c r="C4" s="4"/>
      <c r="D4" s="5"/>
      <c r="E4" s="22"/>
      <c r="F4" s="26"/>
    </row>
    <row r="5" spans="1:8" ht="20.100000000000001" customHeight="1" x14ac:dyDescent="0.15">
      <c r="A5" s="7" t="s">
        <v>6</v>
      </c>
      <c r="B5" s="6"/>
      <c r="C5" s="4"/>
      <c r="D5" s="5"/>
      <c r="E5" s="22"/>
      <c r="F5" s="26"/>
    </row>
    <row r="6" spans="1:8" ht="20.100000000000001" customHeight="1" x14ac:dyDescent="0.15">
      <c r="A6" s="3" t="s">
        <v>143</v>
      </c>
      <c r="B6" s="6"/>
      <c r="C6" s="4"/>
      <c r="D6" s="5"/>
      <c r="E6" s="22"/>
      <c r="F6" s="26"/>
    </row>
    <row r="7" spans="1:8" ht="20.100000000000001" customHeight="1" x14ac:dyDescent="0.15">
      <c r="A7" s="5"/>
      <c r="B7" s="6"/>
      <c r="C7" s="4"/>
      <c r="D7" s="5"/>
      <c r="E7" s="22"/>
      <c r="F7" s="26"/>
    </row>
    <row r="8" spans="1:8" ht="20.100000000000001" customHeight="1" x14ac:dyDescent="0.15">
      <c r="A8" s="8" t="s">
        <v>7</v>
      </c>
      <c r="B8" s="9" t="s">
        <v>8</v>
      </c>
      <c r="C8" s="3" t="s">
        <v>9</v>
      </c>
      <c r="D8" s="3"/>
      <c r="E8" s="24" t="s">
        <v>11</v>
      </c>
      <c r="F8" s="10" t="s">
        <v>12</v>
      </c>
      <c r="G8" s="5"/>
      <c r="H8" s="5"/>
    </row>
    <row r="9" spans="1:8" ht="20.100000000000001" customHeight="1" x14ac:dyDescent="0.15">
      <c r="A9" s="5"/>
      <c r="B9" s="6"/>
      <c r="C9" s="4"/>
      <c r="D9" s="5"/>
      <c r="E9" s="22"/>
      <c r="F9" s="26"/>
      <c r="G9" s="5"/>
      <c r="H9" s="5"/>
    </row>
    <row r="10" spans="1:8" ht="20.100000000000001" customHeight="1" x14ac:dyDescent="0.15">
      <c r="A10" s="32">
        <v>0</v>
      </c>
      <c r="B10" s="33" t="s">
        <v>100</v>
      </c>
      <c r="C10" s="33">
        <v>2562</v>
      </c>
      <c r="D10" s="34" t="s">
        <v>101</v>
      </c>
      <c r="E10" s="35">
        <v>4.88</v>
      </c>
      <c r="F10" s="38">
        <f t="shared" ref="F10:F57" si="0">(A10*E10)</f>
        <v>0</v>
      </c>
      <c r="G10" s="5"/>
      <c r="H10" s="5"/>
    </row>
    <row r="11" spans="1:8" ht="20.100000000000001" customHeight="1" x14ac:dyDescent="0.15">
      <c r="A11" s="34">
        <v>0</v>
      </c>
      <c r="B11" s="36" t="s">
        <v>92</v>
      </c>
      <c r="C11" s="37">
        <v>2569</v>
      </c>
      <c r="D11" s="34" t="s">
        <v>156</v>
      </c>
      <c r="E11" s="35">
        <v>0</v>
      </c>
      <c r="F11" s="38">
        <f t="shared" si="0"/>
        <v>0</v>
      </c>
      <c r="G11" s="5"/>
      <c r="H11" s="5"/>
    </row>
    <row r="12" spans="1:8" ht="20.100000000000001" customHeight="1" x14ac:dyDescent="0.15">
      <c r="A12" s="34">
        <v>0</v>
      </c>
      <c r="B12" s="36" t="s">
        <v>92</v>
      </c>
      <c r="C12" s="37">
        <v>2650</v>
      </c>
      <c r="D12" s="34" t="s">
        <v>155</v>
      </c>
      <c r="E12" s="35">
        <v>0</v>
      </c>
      <c r="F12" s="38">
        <f t="shared" si="0"/>
        <v>0</v>
      </c>
      <c r="G12" s="5"/>
      <c r="H12" s="5"/>
    </row>
    <row r="13" spans="1:8" ht="20.100000000000001" customHeight="1" x14ac:dyDescent="0.15">
      <c r="A13" s="34">
        <v>0</v>
      </c>
      <c r="B13" s="36" t="s">
        <v>13</v>
      </c>
      <c r="C13" s="37">
        <v>2775</v>
      </c>
      <c r="D13" s="34" t="s">
        <v>125</v>
      </c>
      <c r="E13" s="35">
        <v>896.56</v>
      </c>
      <c r="F13" s="38">
        <f t="shared" si="0"/>
        <v>0</v>
      </c>
      <c r="G13" s="5"/>
      <c r="H13" s="5"/>
    </row>
    <row r="14" spans="1:8" ht="20.100000000000001" customHeight="1" x14ac:dyDescent="0.15">
      <c r="A14" s="11">
        <v>0</v>
      </c>
      <c r="B14" s="3" t="s">
        <v>13</v>
      </c>
      <c r="C14" s="3">
        <v>4700</v>
      </c>
      <c r="D14" s="3" t="s">
        <v>14</v>
      </c>
      <c r="E14" s="65">
        <v>1301</v>
      </c>
      <c r="F14" s="27">
        <f t="shared" si="0"/>
        <v>0</v>
      </c>
      <c r="G14" s="5"/>
      <c r="H14" s="5"/>
    </row>
    <row r="15" spans="1:8" ht="20.100000000000001" customHeight="1" x14ac:dyDescent="0.15">
      <c r="A15" s="11">
        <v>0</v>
      </c>
      <c r="B15" s="13" t="s">
        <v>13</v>
      </c>
      <c r="C15" s="13">
        <v>4701</v>
      </c>
      <c r="D15" s="13" t="s">
        <v>15</v>
      </c>
      <c r="E15" s="65">
        <v>1387</v>
      </c>
      <c r="F15" s="27">
        <f t="shared" si="0"/>
        <v>0</v>
      </c>
      <c r="G15" s="5"/>
      <c r="H15" s="5"/>
    </row>
    <row r="16" spans="1:8" ht="20.100000000000001" customHeight="1" x14ac:dyDescent="0.15">
      <c r="A16" s="11">
        <v>0</v>
      </c>
      <c r="B16" s="3" t="s">
        <v>13</v>
      </c>
      <c r="C16" s="3">
        <v>4710</v>
      </c>
      <c r="D16" s="3" t="s">
        <v>16</v>
      </c>
      <c r="E16" s="60">
        <v>27000</v>
      </c>
      <c r="F16" s="27">
        <f t="shared" si="0"/>
        <v>0</v>
      </c>
      <c r="G16" s="5"/>
      <c r="H16" s="5"/>
    </row>
    <row r="17" spans="1:8" ht="20.100000000000001" customHeight="1" x14ac:dyDescent="0.15">
      <c r="A17" s="11">
        <v>0</v>
      </c>
      <c r="B17" s="13" t="s">
        <v>13</v>
      </c>
      <c r="C17" s="13">
        <v>4712</v>
      </c>
      <c r="D17" s="13" t="s">
        <v>18</v>
      </c>
      <c r="E17" s="57">
        <v>23888</v>
      </c>
      <c r="F17" s="27">
        <f t="shared" si="0"/>
        <v>0</v>
      </c>
      <c r="G17" s="5"/>
      <c r="H17" s="5"/>
    </row>
    <row r="18" spans="1:8" ht="20.100000000000001" customHeight="1" x14ac:dyDescent="0.15">
      <c r="A18" s="11">
        <v>0</v>
      </c>
      <c r="B18" s="13" t="s">
        <v>13</v>
      </c>
      <c r="C18" s="13">
        <v>4714</v>
      </c>
      <c r="D18" s="13" t="s">
        <v>20</v>
      </c>
      <c r="E18" s="65">
        <v>40200</v>
      </c>
      <c r="F18" s="27">
        <f t="shared" si="0"/>
        <v>0</v>
      </c>
      <c r="G18" s="5"/>
      <c r="H18" s="5"/>
    </row>
    <row r="19" spans="1:8" ht="20.100000000000001" customHeight="1" x14ac:dyDescent="0.15">
      <c r="A19" s="11">
        <v>0</v>
      </c>
      <c r="B19" s="13" t="s">
        <v>13</v>
      </c>
      <c r="C19" s="13">
        <v>4720</v>
      </c>
      <c r="D19" s="5" t="s">
        <v>21</v>
      </c>
      <c r="E19" s="74">
        <v>283.5</v>
      </c>
      <c r="F19" s="27">
        <f t="shared" si="0"/>
        <v>0</v>
      </c>
      <c r="G19" s="5"/>
      <c r="H19" s="5"/>
    </row>
    <row r="20" spans="1:8" ht="20.100000000000001" customHeight="1" x14ac:dyDescent="0.15">
      <c r="A20" s="11">
        <v>0</v>
      </c>
      <c r="B20" s="13" t="s">
        <v>13</v>
      </c>
      <c r="C20" s="13">
        <v>4721</v>
      </c>
      <c r="D20" s="5" t="s">
        <v>22</v>
      </c>
      <c r="E20" s="75">
        <v>509</v>
      </c>
      <c r="F20" s="27">
        <f t="shared" si="0"/>
        <v>0</v>
      </c>
      <c r="G20" s="5"/>
      <c r="H20" s="5"/>
    </row>
    <row r="21" spans="1:8" ht="20.100000000000001" customHeight="1" x14ac:dyDescent="0.15">
      <c r="A21" s="11">
        <v>0</v>
      </c>
      <c r="B21" s="13" t="s">
        <v>13</v>
      </c>
      <c r="C21" s="13">
        <v>4722</v>
      </c>
      <c r="D21" s="5" t="s">
        <v>23</v>
      </c>
      <c r="E21" s="76">
        <v>287.14</v>
      </c>
      <c r="F21" s="27">
        <f t="shared" si="0"/>
        <v>0</v>
      </c>
      <c r="G21" s="5"/>
      <c r="H21" s="5"/>
    </row>
    <row r="22" spans="1:8" ht="20.100000000000001" customHeight="1" x14ac:dyDescent="0.15">
      <c r="A22" s="11">
        <v>0</v>
      </c>
      <c r="B22" s="3" t="s">
        <v>13</v>
      </c>
      <c r="C22" s="3">
        <v>4723</v>
      </c>
      <c r="D22" s="5" t="s">
        <v>24</v>
      </c>
      <c r="E22" s="74">
        <v>650</v>
      </c>
      <c r="F22" s="27">
        <f t="shared" si="0"/>
        <v>0</v>
      </c>
      <c r="G22" s="5"/>
      <c r="H22" s="5"/>
    </row>
    <row r="23" spans="1:8" ht="20.100000000000001" customHeight="1" x14ac:dyDescent="0.15">
      <c r="A23" s="11">
        <v>0</v>
      </c>
      <c r="B23" s="3" t="s">
        <v>13</v>
      </c>
      <c r="C23" s="3">
        <v>4724</v>
      </c>
      <c r="D23" s="5" t="s">
        <v>25</v>
      </c>
      <c r="E23" s="74">
        <v>550</v>
      </c>
      <c r="F23" s="27">
        <f t="shared" si="0"/>
        <v>0</v>
      </c>
      <c r="G23" s="5"/>
      <c r="H23" s="5"/>
    </row>
    <row r="24" spans="1:8" ht="20.100000000000001" customHeight="1" x14ac:dyDescent="0.15">
      <c r="A24" s="11">
        <v>0</v>
      </c>
      <c r="B24" s="3" t="s">
        <v>13</v>
      </c>
      <c r="C24" s="3">
        <v>4725</v>
      </c>
      <c r="D24" s="5" t="s">
        <v>26</v>
      </c>
      <c r="E24" s="74">
        <v>571.33000000000004</v>
      </c>
      <c r="F24" s="27">
        <f t="shared" si="0"/>
        <v>0</v>
      </c>
      <c r="G24" s="5"/>
      <c r="H24" s="5"/>
    </row>
    <row r="25" spans="1:8" ht="20.100000000000001" customHeight="1" x14ac:dyDescent="0.15">
      <c r="A25" s="11">
        <v>0</v>
      </c>
      <c r="B25" s="3" t="s">
        <v>13</v>
      </c>
      <c r="C25" s="3">
        <v>4730</v>
      </c>
      <c r="D25" s="5" t="s">
        <v>27</v>
      </c>
      <c r="E25" s="74">
        <v>250</v>
      </c>
      <c r="F25" s="27">
        <f t="shared" si="0"/>
        <v>0</v>
      </c>
      <c r="G25" s="5"/>
      <c r="H25" s="5"/>
    </row>
    <row r="26" spans="1:8" ht="20.100000000000001" customHeight="1" x14ac:dyDescent="0.15">
      <c r="A26" s="11">
        <v>0</v>
      </c>
      <c r="B26" s="3" t="s">
        <v>13</v>
      </c>
      <c r="C26" s="3">
        <v>4740</v>
      </c>
      <c r="D26" s="5" t="s">
        <v>28</v>
      </c>
      <c r="E26" s="74">
        <v>1686.75</v>
      </c>
      <c r="F26" s="27">
        <f t="shared" si="0"/>
        <v>0</v>
      </c>
      <c r="G26" s="5"/>
      <c r="H26" s="5"/>
    </row>
    <row r="27" spans="1:8" ht="20.100000000000001" customHeight="1" x14ac:dyDescent="0.15">
      <c r="A27" s="11">
        <v>0</v>
      </c>
      <c r="B27" s="3" t="s">
        <v>13</v>
      </c>
      <c r="C27" s="3">
        <v>4741</v>
      </c>
      <c r="D27" s="5" t="s">
        <v>29</v>
      </c>
      <c r="E27" s="74">
        <v>2333.33</v>
      </c>
      <c r="F27" s="27">
        <f t="shared" si="0"/>
        <v>0</v>
      </c>
      <c r="G27" s="5"/>
      <c r="H27" s="5"/>
    </row>
    <row r="28" spans="1:8" ht="20.100000000000001" customHeight="1" x14ac:dyDescent="0.15">
      <c r="A28" s="11">
        <v>0</v>
      </c>
      <c r="B28" s="3" t="s">
        <v>13</v>
      </c>
      <c r="C28" s="3">
        <v>4750</v>
      </c>
      <c r="D28" s="5" t="s">
        <v>30</v>
      </c>
      <c r="E28" s="74">
        <v>516.29</v>
      </c>
      <c r="F28" s="27">
        <f t="shared" si="0"/>
        <v>0</v>
      </c>
      <c r="G28" s="5"/>
      <c r="H28" s="5"/>
    </row>
    <row r="29" spans="1:8" ht="20.100000000000001" customHeight="1" x14ac:dyDescent="0.15">
      <c r="A29" s="11">
        <v>0</v>
      </c>
      <c r="B29" s="3" t="s">
        <v>13</v>
      </c>
      <c r="C29" s="3">
        <v>4760</v>
      </c>
      <c r="D29" s="5" t="s">
        <v>31</v>
      </c>
      <c r="E29" s="57">
        <v>17579</v>
      </c>
      <c r="F29" s="27">
        <f t="shared" si="0"/>
        <v>0</v>
      </c>
      <c r="G29" s="5"/>
      <c r="H29" s="5"/>
    </row>
    <row r="30" spans="1:8" ht="20.100000000000001" customHeight="1" x14ac:dyDescent="0.15">
      <c r="A30" s="11">
        <v>0</v>
      </c>
      <c r="B30" s="3" t="s">
        <v>13</v>
      </c>
      <c r="C30" s="3">
        <v>4761</v>
      </c>
      <c r="D30" s="5" t="s">
        <v>32</v>
      </c>
      <c r="E30" s="74">
        <v>14358.75</v>
      </c>
      <c r="F30" s="27">
        <f t="shared" si="0"/>
        <v>0</v>
      </c>
      <c r="G30" s="5"/>
      <c r="H30" s="5"/>
    </row>
    <row r="31" spans="1:8" ht="20.100000000000001" customHeight="1" x14ac:dyDescent="0.15">
      <c r="A31" s="11">
        <v>0</v>
      </c>
      <c r="B31" s="3" t="s">
        <v>13</v>
      </c>
      <c r="C31" s="3">
        <v>4770</v>
      </c>
      <c r="D31" s="5" t="s">
        <v>119</v>
      </c>
      <c r="E31" s="74">
        <v>397.14</v>
      </c>
      <c r="F31" s="27">
        <f t="shared" si="0"/>
        <v>0</v>
      </c>
      <c r="G31" s="5"/>
      <c r="H31" s="5"/>
    </row>
    <row r="32" spans="1:8" ht="20.100000000000001" customHeight="1" x14ac:dyDescent="0.15">
      <c r="A32" s="11">
        <v>0</v>
      </c>
      <c r="B32" s="3" t="s">
        <v>13</v>
      </c>
      <c r="C32" s="3">
        <v>4773</v>
      </c>
      <c r="D32" s="5" t="s">
        <v>35</v>
      </c>
      <c r="E32" s="74">
        <v>2988.89</v>
      </c>
      <c r="F32" s="27">
        <f t="shared" si="0"/>
        <v>0</v>
      </c>
      <c r="G32" s="5"/>
      <c r="H32" s="5"/>
    </row>
    <row r="33" spans="1:8" ht="20.100000000000001" customHeight="1" x14ac:dyDescent="0.15">
      <c r="A33" s="11">
        <v>0</v>
      </c>
      <c r="B33" s="3" t="s">
        <v>13</v>
      </c>
      <c r="C33" s="3">
        <v>4775</v>
      </c>
      <c r="D33" s="5" t="s">
        <v>153</v>
      </c>
      <c r="E33" s="59">
        <v>8000</v>
      </c>
      <c r="F33" s="27">
        <f t="shared" si="0"/>
        <v>0</v>
      </c>
      <c r="G33" s="5"/>
      <c r="H33" s="5"/>
    </row>
    <row r="34" spans="1:8" ht="20.100000000000001" customHeight="1" x14ac:dyDescent="0.15">
      <c r="A34" s="11">
        <v>0</v>
      </c>
      <c r="B34" s="3" t="s">
        <v>13</v>
      </c>
      <c r="C34" s="3">
        <v>4776</v>
      </c>
      <c r="D34" s="5" t="s">
        <v>154</v>
      </c>
      <c r="E34" s="77">
        <v>10012.209999999999</v>
      </c>
      <c r="F34" s="27">
        <f t="shared" si="0"/>
        <v>0</v>
      </c>
      <c r="G34" s="5"/>
      <c r="H34" s="5"/>
    </row>
    <row r="35" spans="1:8" ht="20.100000000000001" customHeight="1" x14ac:dyDescent="0.15">
      <c r="A35" s="11">
        <v>0</v>
      </c>
      <c r="B35" s="3" t="s">
        <v>13</v>
      </c>
      <c r="C35" s="3">
        <v>4780</v>
      </c>
      <c r="D35" s="5" t="s">
        <v>36</v>
      </c>
      <c r="E35" s="74">
        <v>109.23</v>
      </c>
      <c r="F35" s="27">
        <f t="shared" si="0"/>
        <v>0</v>
      </c>
      <c r="G35" s="5"/>
      <c r="H35" s="5"/>
    </row>
    <row r="36" spans="1:8" ht="20.100000000000001" customHeight="1" x14ac:dyDescent="0.15">
      <c r="A36" s="11">
        <v>0</v>
      </c>
      <c r="B36" s="3" t="s">
        <v>37</v>
      </c>
      <c r="C36" s="3">
        <v>4793</v>
      </c>
      <c r="D36" s="5" t="s">
        <v>41</v>
      </c>
      <c r="E36" s="74">
        <v>8.2799999999999994</v>
      </c>
      <c r="F36" s="27">
        <f t="shared" si="0"/>
        <v>0</v>
      </c>
      <c r="G36" s="22"/>
      <c r="H36" s="14"/>
    </row>
    <row r="37" spans="1:8" ht="20.100000000000001" customHeight="1" x14ac:dyDescent="0.15">
      <c r="A37" s="11">
        <v>0</v>
      </c>
      <c r="B37" s="3" t="s">
        <v>37</v>
      </c>
      <c r="C37" s="3">
        <v>4795</v>
      </c>
      <c r="D37" s="5" t="s">
        <v>43</v>
      </c>
      <c r="E37" s="74">
        <v>6.93</v>
      </c>
      <c r="F37" s="27">
        <f t="shared" si="0"/>
        <v>0</v>
      </c>
      <c r="G37" s="22"/>
      <c r="H37" s="14"/>
    </row>
    <row r="38" spans="1:8" ht="20.100000000000001" customHeight="1" x14ac:dyDescent="0.15">
      <c r="A38" s="11">
        <v>0</v>
      </c>
      <c r="B38" s="13" t="s">
        <v>37</v>
      </c>
      <c r="C38" s="13">
        <v>4797</v>
      </c>
      <c r="D38" s="5" t="s">
        <v>45</v>
      </c>
      <c r="E38" s="78">
        <v>17.07</v>
      </c>
      <c r="F38" s="27">
        <f t="shared" si="0"/>
        <v>0</v>
      </c>
      <c r="G38" s="5"/>
      <c r="H38" s="5"/>
    </row>
    <row r="39" spans="1:8" ht="20.100000000000001" customHeight="1" x14ac:dyDescent="0.15">
      <c r="A39" s="11">
        <v>0</v>
      </c>
      <c r="B39" s="3" t="s">
        <v>13</v>
      </c>
      <c r="C39" s="3">
        <v>4800</v>
      </c>
      <c r="D39" s="5" t="s">
        <v>47</v>
      </c>
      <c r="E39" s="74">
        <v>399.76</v>
      </c>
      <c r="F39" s="27">
        <f t="shared" si="0"/>
        <v>0</v>
      </c>
      <c r="G39" s="5"/>
      <c r="H39" s="5"/>
    </row>
    <row r="40" spans="1:8" ht="20.100000000000001" customHeight="1" x14ac:dyDescent="0.15">
      <c r="A40" s="11">
        <v>0</v>
      </c>
      <c r="B40" s="3" t="s">
        <v>13</v>
      </c>
      <c r="C40" s="3">
        <v>4810</v>
      </c>
      <c r="D40" s="5" t="s">
        <v>221</v>
      </c>
      <c r="E40" s="74">
        <v>1053.8499999999999</v>
      </c>
      <c r="F40" s="27">
        <f t="shared" si="0"/>
        <v>0</v>
      </c>
      <c r="G40" s="5"/>
      <c r="H40" s="5"/>
    </row>
    <row r="41" spans="1:8" ht="20.100000000000001" customHeight="1" x14ac:dyDescent="0.15">
      <c r="A41" s="11">
        <v>0</v>
      </c>
      <c r="B41" s="3" t="s">
        <v>37</v>
      </c>
      <c r="C41" s="13">
        <v>4820</v>
      </c>
      <c r="D41" s="5" t="s">
        <v>48</v>
      </c>
      <c r="E41" s="74">
        <v>4.5199999999999996</v>
      </c>
      <c r="F41" s="27">
        <f t="shared" si="0"/>
        <v>0</v>
      </c>
      <c r="G41" s="5"/>
      <c r="H41" s="5"/>
    </row>
    <row r="42" spans="1:8" ht="20.100000000000001" customHeight="1" x14ac:dyDescent="0.15">
      <c r="A42" s="11">
        <v>0</v>
      </c>
      <c r="B42" s="3" t="s">
        <v>37</v>
      </c>
      <c r="C42" s="13">
        <v>4821</v>
      </c>
      <c r="D42" s="5" t="s">
        <v>49</v>
      </c>
      <c r="E42" s="78">
        <v>30.99</v>
      </c>
      <c r="F42" s="27">
        <f t="shared" si="0"/>
        <v>0</v>
      </c>
      <c r="G42" s="5"/>
      <c r="H42" s="5"/>
    </row>
    <row r="43" spans="1:8" ht="20.100000000000001" customHeight="1" x14ac:dyDescent="0.15">
      <c r="A43" s="11">
        <v>0</v>
      </c>
      <c r="B43" s="3" t="s">
        <v>37</v>
      </c>
      <c r="C43" s="13">
        <v>4832</v>
      </c>
      <c r="D43" s="5" t="s">
        <v>51</v>
      </c>
      <c r="E43" s="74">
        <v>0.47</v>
      </c>
      <c r="F43" s="27">
        <f t="shared" si="0"/>
        <v>0</v>
      </c>
      <c r="G43" s="5"/>
      <c r="H43" s="5"/>
    </row>
    <row r="44" spans="1:8" ht="20.100000000000001" customHeight="1" x14ac:dyDescent="0.15">
      <c r="A44" s="11">
        <v>0</v>
      </c>
      <c r="B44" s="3" t="s">
        <v>37</v>
      </c>
      <c r="C44" s="3">
        <v>4833</v>
      </c>
      <c r="D44" s="5" t="s">
        <v>52</v>
      </c>
      <c r="E44" s="74">
        <v>0.97</v>
      </c>
      <c r="F44" s="27">
        <f t="shared" si="0"/>
        <v>0</v>
      </c>
      <c r="G44" s="5"/>
      <c r="H44" s="5"/>
    </row>
    <row r="45" spans="1:8" ht="20.100000000000001" customHeight="1" x14ac:dyDescent="0.15">
      <c r="A45" s="11">
        <v>0</v>
      </c>
      <c r="B45" s="3" t="s">
        <v>37</v>
      </c>
      <c r="C45" s="3">
        <v>4834</v>
      </c>
      <c r="D45" s="5" t="s">
        <v>53</v>
      </c>
      <c r="E45" s="74">
        <v>1.17</v>
      </c>
      <c r="F45" s="27">
        <f t="shared" si="0"/>
        <v>0</v>
      </c>
      <c r="G45" s="5"/>
      <c r="H45" s="5"/>
    </row>
    <row r="46" spans="1:8" ht="20.100000000000001" customHeight="1" x14ac:dyDescent="0.15">
      <c r="A46" s="11">
        <v>0</v>
      </c>
      <c r="B46" s="3" t="s">
        <v>37</v>
      </c>
      <c r="C46" s="3">
        <v>4835</v>
      </c>
      <c r="D46" s="5" t="s">
        <v>54</v>
      </c>
      <c r="E46" s="74">
        <v>1.39</v>
      </c>
      <c r="F46" s="27">
        <f t="shared" si="0"/>
        <v>0</v>
      </c>
      <c r="G46" s="5"/>
      <c r="H46" s="5"/>
    </row>
    <row r="47" spans="1:8" ht="20.100000000000001" customHeight="1" x14ac:dyDescent="0.15">
      <c r="A47" s="11">
        <v>0</v>
      </c>
      <c r="B47" s="3" t="s">
        <v>37</v>
      </c>
      <c r="C47" s="3">
        <v>4836</v>
      </c>
      <c r="D47" s="5" t="s">
        <v>55</v>
      </c>
      <c r="E47" s="74">
        <v>2</v>
      </c>
      <c r="F47" s="27">
        <f t="shared" si="0"/>
        <v>0</v>
      </c>
      <c r="G47" s="5"/>
      <c r="H47" s="5"/>
    </row>
    <row r="48" spans="1:8" ht="20.100000000000001" customHeight="1" x14ac:dyDescent="0.15">
      <c r="A48" s="11">
        <v>0</v>
      </c>
      <c r="B48" s="3" t="s">
        <v>37</v>
      </c>
      <c r="C48" s="3">
        <v>4837</v>
      </c>
      <c r="D48" s="5" t="s">
        <v>56</v>
      </c>
      <c r="E48" s="55">
        <v>2.5</v>
      </c>
      <c r="F48" s="27">
        <f t="shared" si="0"/>
        <v>0</v>
      </c>
      <c r="G48" s="5"/>
      <c r="H48" s="5"/>
    </row>
    <row r="49" spans="1:8" ht="20.100000000000001" customHeight="1" x14ac:dyDescent="0.15">
      <c r="A49" s="11">
        <v>0</v>
      </c>
      <c r="B49" s="3" t="s">
        <v>37</v>
      </c>
      <c r="C49" s="3">
        <v>4860</v>
      </c>
      <c r="D49" s="5" t="s">
        <v>105</v>
      </c>
      <c r="E49" s="74">
        <v>3.75</v>
      </c>
      <c r="F49" s="27">
        <f t="shared" si="0"/>
        <v>0</v>
      </c>
      <c r="G49" s="5"/>
      <c r="H49" s="5"/>
    </row>
    <row r="50" spans="1:8" ht="20.100000000000001" customHeight="1" x14ac:dyDescent="0.15">
      <c r="A50" s="11">
        <v>0</v>
      </c>
      <c r="B50" s="3" t="s">
        <v>37</v>
      </c>
      <c r="C50" s="3">
        <v>4861</v>
      </c>
      <c r="D50" s="5" t="s">
        <v>106</v>
      </c>
      <c r="E50" s="74">
        <v>2.75</v>
      </c>
      <c r="F50" s="27">
        <f t="shared" si="0"/>
        <v>0</v>
      </c>
      <c r="G50" s="5"/>
      <c r="H50" s="5"/>
    </row>
    <row r="51" spans="1:8" ht="20.100000000000001" customHeight="1" x14ac:dyDescent="0.15">
      <c r="A51" s="11">
        <v>0</v>
      </c>
      <c r="B51" s="3" t="s">
        <v>37</v>
      </c>
      <c r="C51" s="3">
        <v>4862</v>
      </c>
      <c r="D51" s="5" t="s">
        <v>107</v>
      </c>
      <c r="E51" s="74">
        <v>3.25</v>
      </c>
      <c r="F51" s="27">
        <f t="shared" si="0"/>
        <v>0</v>
      </c>
      <c r="G51" s="5"/>
      <c r="H51" s="5"/>
    </row>
    <row r="52" spans="1:8" ht="20.100000000000001" customHeight="1" x14ac:dyDescent="0.15">
      <c r="A52" s="11">
        <v>0</v>
      </c>
      <c r="B52" s="3" t="s">
        <v>37</v>
      </c>
      <c r="C52" s="3">
        <v>4863</v>
      </c>
      <c r="D52" s="5" t="s">
        <v>137</v>
      </c>
      <c r="E52" s="74">
        <v>6.4</v>
      </c>
      <c r="F52" s="27">
        <f t="shared" si="0"/>
        <v>0</v>
      </c>
      <c r="G52" s="5"/>
      <c r="H52" s="5"/>
    </row>
    <row r="53" spans="1:8" ht="20.100000000000001" customHeight="1" x14ac:dyDescent="0.15">
      <c r="A53" s="11">
        <v>0</v>
      </c>
      <c r="B53" s="3" t="s">
        <v>37</v>
      </c>
      <c r="C53" s="3">
        <v>4864</v>
      </c>
      <c r="D53" s="5" t="s">
        <v>108</v>
      </c>
      <c r="E53" s="79">
        <v>9.9</v>
      </c>
      <c r="F53" s="27">
        <f t="shared" si="0"/>
        <v>0</v>
      </c>
      <c r="G53" s="5"/>
      <c r="H53" s="5"/>
    </row>
    <row r="54" spans="1:8" ht="20.100000000000001" customHeight="1" x14ac:dyDescent="0.15">
      <c r="A54" s="11">
        <v>0</v>
      </c>
      <c r="B54" s="3" t="s">
        <v>13</v>
      </c>
      <c r="C54" s="3">
        <v>4873</v>
      </c>
      <c r="D54" s="5" t="s">
        <v>239</v>
      </c>
      <c r="E54" s="74">
        <v>1190</v>
      </c>
      <c r="F54" s="27">
        <f t="shared" si="0"/>
        <v>0</v>
      </c>
      <c r="G54" s="5"/>
      <c r="H54" s="5"/>
    </row>
    <row r="55" spans="1:8" ht="20.100000000000001" customHeight="1" x14ac:dyDescent="0.15">
      <c r="A55" s="11">
        <v>0</v>
      </c>
      <c r="B55" s="3" t="s">
        <v>13</v>
      </c>
      <c r="C55" s="3">
        <v>4884</v>
      </c>
      <c r="D55" s="5" t="s">
        <v>73</v>
      </c>
      <c r="E55" s="74">
        <v>240</v>
      </c>
      <c r="F55" s="27">
        <f t="shared" si="0"/>
        <v>0</v>
      </c>
      <c r="G55" s="5"/>
      <c r="H55" s="5"/>
    </row>
    <row r="56" spans="1:8" ht="20.100000000000001" customHeight="1" x14ac:dyDescent="0.15">
      <c r="A56" s="11">
        <v>0</v>
      </c>
      <c r="B56" s="3" t="s">
        <v>92</v>
      </c>
      <c r="C56" s="3">
        <v>4940</v>
      </c>
      <c r="D56" s="5" t="s">
        <v>93</v>
      </c>
      <c r="E56" s="58">
        <v>0</v>
      </c>
      <c r="F56" s="27">
        <f t="shared" si="0"/>
        <v>0</v>
      </c>
      <c r="G56" s="5"/>
      <c r="H56" s="5"/>
    </row>
    <row r="57" spans="1:8" ht="20.100000000000001" customHeight="1" x14ac:dyDescent="0.15">
      <c r="A57" s="11">
        <v>0</v>
      </c>
      <c r="B57" s="3" t="s">
        <v>13</v>
      </c>
      <c r="C57" s="3">
        <v>4942</v>
      </c>
      <c r="D57" s="5" t="s">
        <v>109</v>
      </c>
      <c r="E57" s="61">
        <v>800</v>
      </c>
      <c r="F57" s="27">
        <f t="shared" si="0"/>
        <v>0</v>
      </c>
      <c r="G57" s="5"/>
      <c r="H57" s="5"/>
    </row>
    <row r="58" spans="1:8" ht="20.100000000000001" customHeight="1" x14ac:dyDescent="0.15">
      <c r="A58" s="11">
        <v>0</v>
      </c>
      <c r="B58" s="3" t="s">
        <v>13</v>
      </c>
      <c r="C58" s="19" t="s">
        <v>174</v>
      </c>
      <c r="D58" s="5" t="s">
        <v>223</v>
      </c>
      <c r="E58" s="74">
        <v>1204.53</v>
      </c>
      <c r="F58" s="27">
        <f t="shared" ref="F58:F74" si="1">(A58*E58)</f>
        <v>0</v>
      </c>
      <c r="G58" s="5"/>
      <c r="H58" s="5"/>
    </row>
    <row r="59" spans="1:8" ht="20.100000000000001" customHeight="1" x14ac:dyDescent="0.15">
      <c r="A59" s="11">
        <v>0</v>
      </c>
      <c r="B59" s="3" t="s">
        <v>13</v>
      </c>
      <c r="C59" s="19" t="s">
        <v>175</v>
      </c>
      <c r="D59" s="5" t="s">
        <v>224</v>
      </c>
      <c r="E59" s="74">
        <v>2896</v>
      </c>
      <c r="F59" s="27">
        <f t="shared" si="1"/>
        <v>0</v>
      </c>
      <c r="G59" s="5"/>
      <c r="H59" s="5"/>
    </row>
    <row r="60" spans="1:8" ht="20.100000000000001" customHeight="1" x14ac:dyDescent="0.15">
      <c r="A60" s="11">
        <v>0</v>
      </c>
      <c r="B60" s="3" t="s">
        <v>37</v>
      </c>
      <c r="C60" s="19" t="s">
        <v>176</v>
      </c>
      <c r="D60" s="5" t="s">
        <v>168</v>
      </c>
      <c r="E60" s="74">
        <v>6.5</v>
      </c>
      <c r="F60" s="27">
        <f t="shared" si="1"/>
        <v>0</v>
      </c>
      <c r="G60" s="5"/>
      <c r="H60" s="5"/>
    </row>
    <row r="61" spans="1:8" ht="20.100000000000001" customHeight="1" x14ac:dyDescent="0.15">
      <c r="A61" s="11">
        <v>0</v>
      </c>
      <c r="B61" s="3" t="s">
        <v>92</v>
      </c>
      <c r="C61" s="3" t="s">
        <v>133</v>
      </c>
      <c r="D61" s="3" t="s">
        <v>134</v>
      </c>
      <c r="E61" s="54">
        <v>0</v>
      </c>
      <c r="F61" s="27">
        <f t="shared" si="1"/>
        <v>0</v>
      </c>
      <c r="G61" s="5"/>
      <c r="H61" s="5"/>
    </row>
    <row r="62" spans="1:8" ht="20.100000000000001" customHeight="1" x14ac:dyDescent="0.15">
      <c r="A62" s="11">
        <v>0</v>
      </c>
      <c r="B62" s="3" t="s">
        <v>92</v>
      </c>
      <c r="C62" s="15" t="s">
        <v>237</v>
      </c>
      <c r="D62" s="5" t="s">
        <v>238</v>
      </c>
      <c r="E62" s="58">
        <v>0</v>
      </c>
      <c r="F62" s="27">
        <f t="shared" si="1"/>
        <v>0</v>
      </c>
      <c r="G62" s="5"/>
      <c r="H62" s="5"/>
    </row>
    <row r="63" spans="1:8" ht="20.100000000000001" customHeight="1" x14ac:dyDescent="0.15">
      <c r="A63" s="11">
        <v>0</v>
      </c>
      <c r="B63" s="3" t="s">
        <v>37</v>
      </c>
      <c r="C63" s="3" t="s">
        <v>146</v>
      </c>
      <c r="D63" s="3" t="s">
        <v>147</v>
      </c>
      <c r="E63" s="74">
        <v>27.66</v>
      </c>
      <c r="F63" s="27">
        <f t="shared" si="1"/>
        <v>0</v>
      </c>
      <c r="G63" s="5"/>
      <c r="H63" s="5"/>
    </row>
    <row r="64" spans="1:8" ht="20.100000000000001" customHeight="1" x14ac:dyDescent="0.15">
      <c r="A64" s="11">
        <v>0</v>
      </c>
      <c r="B64" s="3" t="s">
        <v>13</v>
      </c>
      <c r="C64" s="3" t="s">
        <v>150</v>
      </c>
      <c r="D64" s="3" t="s">
        <v>226</v>
      </c>
      <c r="E64" s="74">
        <v>550</v>
      </c>
      <c r="F64" s="27">
        <f t="shared" si="1"/>
        <v>0</v>
      </c>
      <c r="G64" s="5"/>
      <c r="H64" s="5"/>
    </row>
    <row r="65" spans="1:8" ht="20.100000000000001" customHeight="1" x14ac:dyDescent="0.15">
      <c r="A65" s="11">
        <v>0</v>
      </c>
      <c r="B65" s="3" t="s">
        <v>92</v>
      </c>
      <c r="C65" s="3" t="s">
        <v>164</v>
      </c>
      <c r="D65" s="3" t="s">
        <v>165</v>
      </c>
      <c r="E65" s="59">
        <v>45000</v>
      </c>
      <c r="F65" s="27">
        <f t="shared" si="1"/>
        <v>0</v>
      </c>
      <c r="G65" s="3"/>
      <c r="H65" s="5"/>
    </row>
    <row r="66" spans="1:8" ht="20.100000000000001" customHeight="1" x14ac:dyDescent="0.15">
      <c r="A66" s="11">
        <v>0</v>
      </c>
      <c r="B66" s="3" t="s">
        <v>13</v>
      </c>
      <c r="C66" s="3" t="s">
        <v>172</v>
      </c>
      <c r="D66" s="3" t="s">
        <v>173</v>
      </c>
      <c r="E66" s="78">
        <v>1500</v>
      </c>
      <c r="F66" s="27">
        <f t="shared" si="1"/>
        <v>0</v>
      </c>
      <c r="G66" s="5"/>
      <c r="H66" s="5"/>
    </row>
    <row r="67" spans="1:8" ht="20.100000000000001" customHeight="1" x14ac:dyDescent="0.15">
      <c r="A67" s="11">
        <v>0</v>
      </c>
      <c r="B67" s="3" t="s">
        <v>195</v>
      </c>
      <c r="C67" s="3" t="s">
        <v>207</v>
      </c>
      <c r="D67" s="5" t="s">
        <v>104</v>
      </c>
      <c r="E67" s="74">
        <v>537.86</v>
      </c>
      <c r="F67" s="27">
        <f t="shared" si="1"/>
        <v>0</v>
      </c>
      <c r="G67" s="5"/>
      <c r="H67" s="5"/>
    </row>
    <row r="68" spans="1:8" ht="20.100000000000001" customHeight="1" x14ac:dyDescent="0.15">
      <c r="A68" s="5">
        <v>0</v>
      </c>
      <c r="B68" s="3" t="s">
        <v>37</v>
      </c>
      <c r="C68" s="15" t="s">
        <v>231</v>
      </c>
      <c r="D68" s="5" t="s">
        <v>233</v>
      </c>
      <c r="E68" s="61">
        <v>0.28000000000000003</v>
      </c>
      <c r="F68" s="27">
        <f t="shared" si="1"/>
        <v>0</v>
      </c>
      <c r="G68" s="5"/>
      <c r="H68" s="5"/>
    </row>
    <row r="69" spans="1:8" ht="20.100000000000001" customHeight="1" x14ac:dyDescent="0.15">
      <c r="A69" s="5">
        <v>0</v>
      </c>
      <c r="B69" s="3" t="s">
        <v>37</v>
      </c>
      <c r="C69" s="15" t="s">
        <v>232</v>
      </c>
      <c r="D69" s="5" t="s">
        <v>234</v>
      </c>
      <c r="E69" s="61">
        <v>0.72</v>
      </c>
      <c r="F69" s="27">
        <f t="shared" si="1"/>
        <v>0</v>
      </c>
    </row>
    <row r="70" spans="1:8" ht="20.100000000000001" customHeight="1" x14ac:dyDescent="0.15">
      <c r="A70" s="5">
        <v>0</v>
      </c>
      <c r="B70" s="3" t="s">
        <v>13</v>
      </c>
      <c r="C70" s="15" t="s">
        <v>240</v>
      </c>
      <c r="D70" s="5" t="s">
        <v>241</v>
      </c>
      <c r="E70" s="74">
        <v>1146.74</v>
      </c>
      <c r="F70" s="27">
        <f t="shared" si="1"/>
        <v>0</v>
      </c>
      <c r="G70" s="5"/>
      <c r="H70" s="5"/>
    </row>
    <row r="71" spans="1:8" ht="20.100000000000001" customHeight="1" x14ac:dyDescent="0.15">
      <c r="A71" s="5">
        <v>0</v>
      </c>
      <c r="B71" s="3" t="s">
        <v>13</v>
      </c>
      <c r="C71" s="15" t="s">
        <v>245</v>
      </c>
      <c r="D71" s="5" t="s">
        <v>246</v>
      </c>
      <c r="E71" s="58">
        <v>810.22</v>
      </c>
      <c r="F71" s="27">
        <f t="shared" si="1"/>
        <v>0</v>
      </c>
      <c r="G71" s="5"/>
      <c r="H71" s="5"/>
    </row>
    <row r="72" spans="1:8" ht="20.100000000000001" customHeight="1" x14ac:dyDescent="0.15">
      <c r="A72" s="5">
        <v>0</v>
      </c>
      <c r="B72" s="17" t="s">
        <v>37</v>
      </c>
      <c r="C72" s="15" t="s">
        <v>247</v>
      </c>
      <c r="D72" s="5" t="s">
        <v>250</v>
      </c>
      <c r="E72" s="74">
        <v>6.81</v>
      </c>
      <c r="F72" s="12">
        <f t="shared" si="1"/>
        <v>0</v>
      </c>
      <c r="G72" s="5"/>
      <c r="H72" s="5"/>
    </row>
    <row r="73" spans="1:8" ht="20.100000000000001" customHeight="1" x14ac:dyDescent="0.15">
      <c r="A73" s="5">
        <v>0</v>
      </c>
      <c r="B73" s="3" t="s">
        <v>37</v>
      </c>
      <c r="C73" s="15" t="s">
        <v>248</v>
      </c>
      <c r="D73" s="5" t="s">
        <v>251</v>
      </c>
      <c r="E73" s="74">
        <v>4</v>
      </c>
      <c r="F73" s="12">
        <f t="shared" si="1"/>
        <v>0</v>
      </c>
      <c r="G73" s="5"/>
      <c r="H73" s="5"/>
    </row>
    <row r="74" spans="1:8" ht="20.100000000000001" customHeight="1" x14ac:dyDescent="0.15">
      <c r="A74" s="5">
        <v>0</v>
      </c>
      <c r="B74" s="3" t="s">
        <v>37</v>
      </c>
      <c r="C74" s="15" t="s">
        <v>249</v>
      </c>
      <c r="D74" s="5" t="s">
        <v>252</v>
      </c>
      <c r="E74" s="74">
        <v>7.59</v>
      </c>
      <c r="F74" s="12">
        <f t="shared" si="1"/>
        <v>0</v>
      </c>
    </row>
    <row r="75" spans="1:8" ht="20.100000000000001" customHeight="1" x14ac:dyDescent="0.15">
      <c r="A75" s="5"/>
      <c r="B75" s="6"/>
      <c r="C75" s="4"/>
      <c r="D75" s="5"/>
      <c r="E75" s="22"/>
      <c r="F75" s="26"/>
    </row>
    <row r="76" spans="1:8" ht="20.100000000000001" customHeight="1" x14ac:dyDescent="0.15">
      <c r="A76" s="5"/>
      <c r="B76" s="6"/>
      <c r="C76" s="4"/>
      <c r="D76" s="5"/>
      <c r="E76" s="22" t="s">
        <v>212</v>
      </c>
      <c r="F76" s="29">
        <f>SUM(F10:F74)</f>
        <v>0</v>
      </c>
    </row>
  </sheetData>
  <printOptions gridLinesSet="0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85"/>
  <sheetViews>
    <sheetView topLeftCell="B166" zoomScale="130" zoomScaleNormal="130" workbookViewId="0">
      <selection activeCell="D485" sqref="D485"/>
    </sheetView>
  </sheetViews>
  <sheetFormatPr defaultRowHeight="12" x14ac:dyDescent="0.15"/>
  <cols>
    <col min="3" max="3" width="12.125" customWidth="1"/>
    <col min="4" max="4" width="40.125" customWidth="1"/>
    <col min="5" max="5" width="17.5" style="21" customWidth="1"/>
    <col min="6" max="6" width="13.75" customWidth="1"/>
    <col min="7" max="7" width="16.25" customWidth="1"/>
    <col min="8" max="8" width="17.375" customWidth="1"/>
    <col min="9" max="9" width="11.875" bestFit="1" customWidth="1"/>
  </cols>
  <sheetData>
    <row r="1" spans="1:9" x14ac:dyDescent="0.15">
      <c r="A1" s="39" t="s">
        <v>2</v>
      </c>
      <c r="B1" s="40"/>
      <c r="C1" s="41"/>
      <c r="D1" s="41"/>
      <c r="E1" s="41"/>
      <c r="F1" s="41"/>
    </row>
    <row r="2" spans="1:9" x14ac:dyDescent="0.15">
      <c r="A2" s="39" t="s">
        <v>3</v>
      </c>
      <c r="B2" s="42"/>
      <c r="C2" s="40"/>
      <c r="D2" s="41"/>
      <c r="E2" s="41"/>
      <c r="F2" s="41"/>
    </row>
    <row r="3" spans="1:9" x14ac:dyDescent="0.15">
      <c r="A3" s="39" t="s">
        <v>4</v>
      </c>
      <c r="B3" s="42"/>
      <c r="C3" s="40"/>
      <c r="D3" s="41"/>
      <c r="E3" s="41"/>
      <c r="F3" s="41"/>
    </row>
    <row r="4" spans="1:9" x14ac:dyDescent="0.15">
      <c r="A4" s="39" t="s">
        <v>5</v>
      </c>
      <c r="B4" s="42"/>
      <c r="C4" s="40"/>
      <c r="D4" s="41"/>
      <c r="E4" s="41"/>
      <c r="F4" s="41"/>
    </row>
    <row r="5" spans="1:9" x14ac:dyDescent="0.15">
      <c r="A5" s="43" t="s">
        <v>6</v>
      </c>
      <c r="B5" s="42"/>
      <c r="C5" s="40"/>
      <c r="D5" s="41"/>
      <c r="E5" s="41"/>
      <c r="F5" s="41"/>
    </row>
    <row r="6" spans="1:9" x14ac:dyDescent="0.15">
      <c r="A6" s="43" t="s">
        <v>143</v>
      </c>
      <c r="B6" s="42"/>
      <c r="C6" s="40"/>
      <c r="D6" s="41"/>
      <c r="E6" s="41"/>
      <c r="F6" s="41"/>
    </row>
    <row r="7" spans="1:9" ht="18" customHeight="1" x14ac:dyDescent="0.15">
      <c r="A7" s="41"/>
      <c r="B7" s="42"/>
      <c r="C7" s="40"/>
      <c r="D7" s="41"/>
      <c r="E7" s="41"/>
      <c r="F7" s="41"/>
    </row>
    <row r="8" spans="1:9" x14ac:dyDescent="0.15">
      <c r="A8" s="44" t="s">
        <v>7</v>
      </c>
      <c r="B8" s="45" t="s">
        <v>8</v>
      </c>
      <c r="C8" s="39" t="s">
        <v>9</v>
      </c>
      <c r="D8" s="39" t="s">
        <v>10</v>
      </c>
      <c r="E8" s="46" t="s">
        <v>11</v>
      </c>
      <c r="F8" s="46" t="s">
        <v>12</v>
      </c>
    </row>
    <row r="9" spans="1:9" x14ac:dyDescent="0.15">
      <c r="A9" s="41"/>
      <c r="B9" s="42"/>
      <c r="C9" s="40"/>
      <c r="D9" s="41"/>
      <c r="E9" s="41"/>
      <c r="F9" s="41"/>
    </row>
    <row r="10" spans="1:9" x14ac:dyDescent="0.15">
      <c r="A10" s="47">
        <v>0</v>
      </c>
      <c r="B10" s="39" t="s">
        <v>100</v>
      </c>
      <c r="C10" s="39">
        <v>2562</v>
      </c>
      <c r="D10" s="41" t="s">
        <v>101</v>
      </c>
      <c r="E10" s="63">
        <v>4.88</v>
      </c>
      <c r="F10" s="48">
        <f>E10*A10</f>
        <v>0</v>
      </c>
      <c r="G10" s="23"/>
      <c r="H10" s="23"/>
      <c r="I10" s="16"/>
    </row>
    <row r="11" spans="1:9" x14ac:dyDescent="0.15">
      <c r="A11" s="41">
        <v>0</v>
      </c>
      <c r="B11" s="42" t="s">
        <v>92</v>
      </c>
      <c r="C11" s="49">
        <v>2569</v>
      </c>
      <c r="D11" s="41" t="s">
        <v>156</v>
      </c>
      <c r="E11" s="64">
        <v>0</v>
      </c>
      <c r="F11" s="48">
        <f t="shared" ref="F11:F74" si="0">E11*A11</f>
        <v>0</v>
      </c>
      <c r="G11" s="23"/>
      <c r="H11" s="23"/>
      <c r="I11" s="16"/>
    </row>
    <row r="12" spans="1:9" x14ac:dyDescent="0.15">
      <c r="A12" s="41">
        <v>0</v>
      </c>
      <c r="B12" s="42" t="s">
        <v>92</v>
      </c>
      <c r="C12" s="49">
        <v>2650</v>
      </c>
      <c r="D12" s="41" t="s">
        <v>155</v>
      </c>
      <c r="E12" s="64">
        <v>0</v>
      </c>
      <c r="F12" s="48">
        <f t="shared" si="0"/>
        <v>0</v>
      </c>
      <c r="G12" s="23"/>
      <c r="H12" s="23"/>
      <c r="I12" s="16"/>
    </row>
    <row r="13" spans="1:9" x14ac:dyDescent="0.15">
      <c r="A13" s="41">
        <v>0</v>
      </c>
      <c r="B13" s="42" t="s">
        <v>13</v>
      </c>
      <c r="C13" s="49">
        <v>2775</v>
      </c>
      <c r="D13" s="41" t="s">
        <v>125</v>
      </c>
      <c r="E13" s="63">
        <v>896.56</v>
      </c>
      <c r="F13" s="48">
        <f t="shared" si="0"/>
        <v>0</v>
      </c>
      <c r="G13" s="23"/>
      <c r="H13" s="22"/>
      <c r="I13" s="16"/>
    </row>
    <row r="14" spans="1:9" x14ac:dyDescent="0.15">
      <c r="A14" s="47">
        <v>0</v>
      </c>
      <c r="B14" s="39" t="s">
        <v>13</v>
      </c>
      <c r="C14" s="39">
        <v>4700</v>
      </c>
      <c r="D14" s="39" t="s">
        <v>14</v>
      </c>
      <c r="E14" s="65">
        <v>1301</v>
      </c>
      <c r="F14" s="48">
        <f t="shared" si="0"/>
        <v>0</v>
      </c>
      <c r="G14" s="23"/>
      <c r="H14" s="22"/>
      <c r="I14" s="16"/>
    </row>
    <row r="15" spans="1:9" x14ac:dyDescent="0.15">
      <c r="A15" s="47">
        <v>0</v>
      </c>
      <c r="B15" s="50" t="s">
        <v>13</v>
      </c>
      <c r="C15" s="50">
        <v>4701</v>
      </c>
      <c r="D15" s="50" t="s">
        <v>15</v>
      </c>
      <c r="E15" s="65">
        <v>1387</v>
      </c>
      <c r="F15" s="48">
        <f t="shared" si="0"/>
        <v>0</v>
      </c>
      <c r="G15" s="23"/>
      <c r="H15" s="22"/>
      <c r="I15" s="16"/>
    </row>
    <row r="16" spans="1:9" x14ac:dyDescent="0.15">
      <c r="A16" s="47">
        <v>0</v>
      </c>
      <c r="B16" s="39" t="s">
        <v>13</v>
      </c>
      <c r="C16" s="39">
        <v>4710</v>
      </c>
      <c r="D16" s="39" t="s">
        <v>16</v>
      </c>
      <c r="E16" s="65">
        <v>27000</v>
      </c>
      <c r="F16" s="48">
        <f t="shared" si="0"/>
        <v>0</v>
      </c>
      <c r="G16" s="17"/>
      <c r="H16" s="22"/>
      <c r="I16" s="16"/>
    </row>
    <row r="17" spans="1:9" x14ac:dyDescent="0.15">
      <c r="A17" s="47">
        <v>0</v>
      </c>
      <c r="B17" s="50" t="s">
        <v>13</v>
      </c>
      <c r="C17" s="50">
        <v>4711</v>
      </c>
      <c r="D17" s="50" t="s">
        <v>17</v>
      </c>
      <c r="E17" s="66">
        <v>26000</v>
      </c>
      <c r="F17" s="48">
        <f t="shared" si="0"/>
        <v>0</v>
      </c>
      <c r="G17" s="17"/>
      <c r="H17" s="22"/>
      <c r="I17" s="16"/>
    </row>
    <row r="18" spans="1:9" x14ac:dyDescent="0.15">
      <c r="A18" s="47">
        <v>0</v>
      </c>
      <c r="B18" s="50" t="s">
        <v>13</v>
      </c>
      <c r="C18" s="50">
        <v>4712</v>
      </c>
      <c r="D18" s="50" t="s">
        <v>18</v>
      </c>
      <c r="E18" s="63">
        <v>23888</v>
      </c>
      <c r="F18" s="48">
        <f t="shared" si="0"/>
        <v>0</v>
      </c>
      <c r="G18" s="17"/>
      <c r="H18" s="22"/>
      <c r="I18" s="14"/>
    </row>
    <row r="19" spans="1:9" x14ac:dyDescent="0.15">
      <c r="A19" s="47">
        <v>0</v>
      </c>
      <c r="B19" s="50" t="s">
        <v>13</v>
      </c>
      <c r="C19" s="50">
        <v>4713</v>
      </c>
      <c r="D19" s="50" t="s">
        <v>19</v>
      </c>
      <c r="E19" s="66">
        <v>28500</v>
      </c>
      <c r="F19" s="48">
        <f t="shared" si="0"/>
        <v>0</v>
      </c>
      <c r="G19" s="17"/>
      <c r="H19" s="22"/>
      <c r="I19" s="14"/>
    </row>
    <row r="20" spans="1:9" x14ac:dyDescent="0.15">
      <c r="A20" s="47">
        <v>0</v>
      </c>
      <c r="B20" s="50" t="s">
        <v>13</v>
      </c>
      <c r="C20" s="50">
        <v>4714</v>
      </c>
      <c r="D20" s="50" t="s">
        <v>20</v>
      </c>
      <c r="E20" s="65">
        <v>40200</v>
      </c>
      <c r="F20" s="48">
        <f t="shared" si="0"/>
        <v>0</v>
      </c>
      <c r="G20" s="17"/>
      <c r="H20" s="22"/>
      <c r="I20" s="14"/>
    </row>
    <row r="21" spans="1:9" x14ac:dyDescent="0.15">
      <c r="A21" s="47">
        <v>0</v>
      </c>
      <c r="B21" s="50" t="s">
        <v>13</v>
      </c>
      <c r="C21" s="50">
        <v>4720</v>
      </c>
      <c r="D21" s="41" t="s">
        <v>21</v>
      </c>
      <c r="E21" s="63">
        <v>283.5</v>
      </c>
      <c r="F21" s="48">
        <f t="shared" si="0"/>
        <v>0</v>
      </c>
      <c r="G21" s="17"/>
      <c r="H21" s="22"/>
      <c r="I21" s="14"/>
    </row>
    <row r="22" spans="1:9" x14ac:dyDescent="0.15">
      <c r="A22" s="47">
        <v>0</v>
      </c>
      <c r="B22" s="50" t="s">
        <v>13</v>
      </c>
      <c r="C22" s="50">
        <v>4721</v>
      </c>
      <c r="D22" s="41" t="s">
        <v>22</v>
      </c>
      <c r="E22" s="67">
        <v>509</v>
      </c>
      <c r="F22" s="48">
        <f t="shared" si="0"/>
        <v>0</v>
      </c>
      <c r="G22" s="17"/>
      <c r="H22" s="22"/>
      <c r="I22" s="14"/>
    </row>
    <row r="23" spans="1:9" x14ac:dyDescent="0.15">
      <c r="A23" s="47">
        <v>0</v>
      </c>
      <c r="B23" s="50" t="s">
        <v>13</v>
      </c>
      <c r="C23" s="50">
        <v>4722</v>
      </c>
      <c r="D23" s="41" t="s">
        <v>23</v>
      </c>
      <c r="E23" s="68">
        <v>287.14</v>
      </c>
      <c r="F23" s="48">
        <f t="shared" si="0"/>
        <v>0</v>
      </c>
      <c r="G23" s="17"/>
      <c r="H23" s="22"/>
      <c r="I23" s="14"/>
    </row>
    <row r="24" spans="1:9" x14ac:dyDescent="0.15">
      <c r="A24" s="47">
        <v>0</v>
      </c>
      <c r="B24" s="39" t="s">
        <v>13</v>
      </c>
      <c r="C24" s="39">
        <v>4723</v>
      </c>
      <c r="D24" s="41" t="s">
        <v>24</v>
      </c>
      <c r="E24" s="63">
        <v>650</v>
      </c>
      <c r="F24" s="48">
        <f t="shared" si="0"/>
        <v>0</v>
      </c>
      <c r="G24" s="17"/>
      <c r="H24" s="22"/>
      <c r="I24" s="14"/>
    </row>
    <row r="25" spans="1:9" x14ac:dyDescent="0.15">
      <c r="A25" s="47">
        <v>0</v>
      </c>
      <c r="B25" s="39" t="s">
        <v>13</v>
      </c>
      <c r="C25" s="39">
        <v>4724</v>
      </c>
      <c r="D25" s="41" t="s">
        <v>25</v>
      </c>
      <c r="E25" s="63">
        <v>550</v>
      </c>
      <c r="F25" s="48">
        <f t="shared" si="0"/>
        <v>0</v>
      </c>
      <c r="G25" s="17"/>
      <c r="H25" s="22"/>
      <c r="I25" s="14"/>
    </row>
    <row r="26" spans="1:9" x14ac:dyDescent="0.15">
      <c r="A26" s="47">
        <v>0</v>
      </c>
      <c r="B26" s="39" t="s">
        <v>13</v>
      </c>
      <c r="C26" s="39">
        <v>4725</v>
      </c>
      <c r="D26" s="41" t="s">
        <v>26</v>
      </c>
      <c r="E26" s="63">
        <v>571.33000000000004</v>
      </c>
      <c r="F26" s="48">
        <f t="shared" si="0"/>
        <v>0</v>
      </c>
      <c r="G26" s="17"/>
      <c r="H26" s="22"/>
      <c r="I26" s="14"/>
    </row>
    <row r="27" spans="1:9" x14ac:dyDescent="0.15">
      <c r="A27" s="47">
        <v>0</v>
      </c>
      <c r="B27" s="39" t="s">
        <v>13</v>
      </c>
      <c r="C27" s="39">
        <v>4730</v>
      </c>
      <c r="D27" s="41" t="s">
        <v>27</v>
      </c>
      <c r="E27" s="63">
        <v>250</v>
      </c>
      <c r="F27" s="48">
        <f t="shared" si="0"/>
        <v>0</v>
      </c>
      <c r="G27" s="17"/>
      <c r="H27" s="22"/>
      <c r="I27" s="14"/>
    </row>
    <row r="28" spans="1:9" x14ac:dyDescent="0.15">
      <c r="A28" s="47">
        <v>0</v>
      </c>
      <c r="B28" s="39" t="s">
        <v>13</v>
      </c>
      <c r="C28" s="39">
        <v>4740</v>
      </c>
      <c r="D28" s="41" t="s">
        <v>28</v>
      </c>
      <c r="E28" s="63">
        <v>1686.75</v>
      </c>
      <c r="F28" s="48">
        <f t="shared" si="0"/>
        <v>0</v>
      </c>
      <c r="G28" s="17"/>
      <c r="H28" s="22"/>
      <c r="I28" s="14"/>
    </row>
    <row r="29" spans="1:9" x14ac:dyDescent="0.15">
      <c r="A29" s="47">
        <v>0</v>
      </c>
      <c r="B29" s="39" t="s">
        <v>13</v>
      </c>
      <c r="C29" s="39">
        <v>4741</v>
      </c>
      <c r="D29" s="41" t="s">
        <v>29</v>
      </c>
      <c r="E29" s="63">
        <v>2333.33</v>
      </c>
      <c r="F29" s="48">
        <f t="shared" si="0"/>
        <v>0</v>
      </c>
      <c r="G29" s="17"/>
      <c r="H29" s="22"/>
      <c r="I29" s="14"/>
    </row>
    <row r="30" spans="1:9" x14ac:dyDescent="0.15">
      <c r="A30" s="47">
        <v>0</v>
      </c>
      <c r="B30" s="39" t="s">
        <v>13</v>
      </c>
      <c r="C30" s="39">
        <v>4742</v>
      </c>
      <c r="D30" s="41" t="s">
        <v>104</v>
      </c>
      <c r="E30" s="64">
        <v>8500</v>
      </c>
      <c r="F30" s="48">
        <f t="shared" si="0"/>
        <v>0</v>
      </c>
      <c r="G30" s="17"/>
      <c r="H30" s="22"/>
      <c r="I30" s="14"/>
    </row>
    <row r="31" spans="1:9" x14ac:dyDescent="0.15">
      <c r="A31" s="47">
        <v>0</v>
      </c>
      <c r="B31" s="39" t="s">
        <v>13</v>
      </c>
      <c r="C31" s="39">
        <v>4750</v>
      </c>
      <c r="D31" s="41" t="s">
        <v>30</v>
      </c>
      <c r="E31" s="63">
        <v>516.29</v>
      </c>
      <c r="F31" s="48">
        <f t="shared" si="0"/>
        <v>0</v>
      </c>
      <c r="G31" s="17"/>
      <c r="H31" s="22"/>
      <c r="I31" s="14"/>
    </row>
    <row r="32" spans="1:9" x14ac:dyDescent="0.15">
      <c r="A32" s="47">
        <v>0</v>
      </c>
      <c r="B32" s="39" t="s">
        <v>13</v>
      </c>
      <c r="C32" s="39">
        <v>4760</v>
      </c>
      <c r="D32" s="41" t="s">
        <v>31</v>
      </c>
      <c r="E32" s="63">
        <v>17579</v>
      </c>
      <c r="F32" s="48">
        <f t="shared" si="0"/>
        <v>0</v>
      </c>
      <c r="G32" s="17"/>
      <c r="H32" s="22"/>
      <c r="I32" s="14"/>
    </row>
    <row r="33" spans="1:9" x14ac:dyDescent="0.15">
      <c r="A33" s="47">
        <v>0</v>
      </c>
      <c r="B33" s="39" t="s">
        <v>13</v>
      </c>
      <c r="C33" s="39">
        <v>4761</v>
      </c>
      <c r="D33" s="41" t="s">
        <v>32</v>
      </c>
      <c r="E33" s="63">
        <v>14358.75</v>
      </c>
      <c r="F33" s="48">
        <f t="shared" si="0"/>
        <v>0</v>
      </c>
      <c r="G33" s="17"/>
      <c r="H33" s="22"/>
      <c r="I33" s="14"/>
    </row>
    <row r="34" spans="1:9" x14ac:dyDescent="0.15">
      <c r="A34" s="47">
        <v>0</v>
      </c>
      <c r="B34" s="39" t="s">
        <v>13</v>
      </c>
      <c r="C34" s="39">
        <v>4770</v>
      </c>
      <c r="D34" s="41" t="s">
        <v>119</v>
      </c>
      <c r="E34" s="63">
        <v>397.14</v>
      </c>
      <c r="F34" s="48">
        <f t="shared" si="0"/>
        <v>0</v>
      </c>
      <c r="G34" s="17"/>
      <c r="H34" s="22"/>
      <c r="I34" s="14"/>
    </row>
    <row r="35" spans="1:9" x14ac:dyDescent="0.15">
      <c r="A35" s="47">
        <v>0</v>
      </c>
      <c r="B35" s="39" t="s">
        <v>13</v>
      </c>
      <c r="C35" s="39">
        <v>4771</v>
      </c>
      <c r="D35" s="41" t="s">
        <v>33</v>
      </c>
      <c r="E35" s="69">
        <v>900</v>
      </c>
      <c r="F35" s="48">
        <f t="shared" si="0"/>
        <v>0</v>
      </c>
      <c r="G35" s="17"/>
      <c r="H35" s="22"/>
      <c r="I35" s="14"/>
    </row>
    <row r="36" spans="1:9" x14ac:dyDescent="0.15">
      <c r="A36" s="47">
        <v>0</v>
      </c>
      <c r="B36" s="39" t="s">
        <v>13</v>
      </c>
      <c r="C36" s="39">
        <v>4772</v>
      </c>
      <c r="D36" s="41" t="s">
        <v>34</v>
      </c>
      <c r="E36" s="69">
        <v>2100</v>
      </c>
      <c r="F36" s="48">
        <f t="shared" si="0"/>
        <v>0</v>
      </c>
      <c r="G36" s="17"/>
      <c r="H36" s="22"/>
      <c r="I36" s="14"/>
    </row>
    <row r="37" spans="1:9" x14ac:dyDescent="0.15">
      <c r="A37" s="47">
        <v>0</v>
      </c>
      <c r="B37" s="39" t="s">
        <v>13</v>
      </c>
      <c r="C37" s="39">
        <v>4773</v>
      </c>
      <c r="D37" s="41" t="s">
        <v>35</v>
      </c>
      <c r="E37" s="63">
        <v>2988.89</v>
      </c>
      <c r="F37" s="48">
        <f t="shared" si="0"/>
        <v>0</v>
      </c>
      <c r="G37" s="17"/>
      <c r="H37" s="22"/>
      <c r="I37" s="14"/>
    </row>
    <row r="38" spans="1:9" x14ac:dyDescent="0.15">
      <c r="A38" s="47">
        <v>0</v>
      </c>
      <c r="B38" s="39" t="s">
        <v>13</v>
      </c>
      <c r="C38" s="39">
        <v>4776</v>
      </c>
      <c r="D38" s="41" t="s">
        <v>154</v>
      </c>
      <c r="E38" s="70">
        <v>10012.209999999999</v>
      </c>
      <c r="F38" s="48">
        <f t="shared" si="0"/>
        <v>0</v>
      </c>
      <c r="G38" s="17"/>
      <c r="H38" s="22"/>
      <c r="I38" s="14"/>
    </row>
    <row r="39" spans="1:9" x14ac:dyDescent="0.15">
      <c r="A39" s="47">
        <v>0</v>
      </c>
      <c r="B39" s="39" t="s">
        <v>13</v>
      </c>
      <c r="C39" s="39">
        <v>4780</v>
      </c>
      <c r="D39" s="41" t="s">
        <v>36</v>
      </c>
      <c r="E39" s="63">
        <v>109.23</v>
      </c>
      <c r="F39" s="48">
        <f t="shared" si="0"/>
        <v>0</v>
      </c>
      <c r="G39" s="23"/>
      <c r="H39" s="22"/>
      <c r="I39" s="14"/>
    </row>
    <row r="40" spans="1:9" x14ac:dyDescent="0.15">
      <c r="A40" s="47">
        <v>0</v>
      </c>
      <c r="B40" s="39" t="s">
        <v>37</v>
      </c>
      <c r="C40" s="39">
        <v>4790</v>
      </c>
      <c r="D40" s="41" t="s">
        <v>38</v>
      </c>
      <c r="E40" s="70">
        <v>6.9</v>
      </c>
      <c r="F40" s="48">
        <f t="shared" si="0"/>
        <v>0</v>
      </c>
      <c r="G40" s="17"/>
      <c r="H40" s="22"/>
      <c r="I40" s="14"/>
    </row>
    <row r="41" spans="1:9" x14ac:dyDescent="0.15">
      <c r="A41" s="47">
        <v>0</v>
      </c>
      <c r="B41" s="39" t="s">
        <v>37</v>
      </c>
      <c r="C41" s="39">
        <v>4791</v>
      </c>
      <c r="D41" s="41" t="s">
        <v>39</v>
      </c>
      <c r="E41" s="64">
        <v>8.81</v>
      </c>
      <c r="F41" s="48">
        <f t="shared" si="0"/>
        <v>0</v>
      </c>
      <c r="G41" s="17"/>
      <c r="H41" s="22"/>
      <c r="I41" s="14"/>
    </row>
    <row r="42" spans="1:9" x14ac:dyDescent="0.15">
      <c r="A42" s="47">
        <v>0</v>
      </c>
      <c r="B42" s="39" t="s">
        <v>37</v>
      </c>
      <c r="C42" s="39">
        <v>4792</v>
      </c>
      <c r="D42" s="41" t="s">
        <v>40</v>
      </c>
      <c r="E42" s="64">
        <v>3.08</v>
      </c>
      <c r="F42" s="48">
        <f t="shared" si="0"/>
        <v>0</v>
      </c>
      <c r="G42" s="17"/>
      <c r="H42" s="22"/>
      <c r="I42" s="14"/>
    </row>
    <row r="43" spans="1:9" x14ac:dyDescent="0.15">
      <c r="A43" s="47">
        <v>0</v>
      </c>
      <c r="B43" s="39" t="s">
        <v>37</v>
      </c>
      <c r="C43" s="39">
        <v>4793</v>
      </c>
      <c r="D43" s="41" t="s">
        <v>41</v>
      </c>
      <c r="E43" s="63">
        <v>8.2799999999999994</v>
      </c>
      <c r="F43" s="48">
        <f t="shared" si="0"/>
        <v>0</v>
      </c>
      <c r="G43" s="19"/>
      <c r="H43" s="5"/>
      <c r="I43" s="14"/>
    </row>
    <row r="44" spans="1:9" x14ac:dyDescent="0.15">
      <c r="A44" s="47">
        <v>0</v>
      </c>
      <c r="B44" s="39" t="s">
        <v>37</v>
      </c>
      <c r="C44" s="39">
        <v>4794</v>
      </c>
      <c r="D44" s="41" t="s">
        <v>42</v>
      </c>
      <c r="E44" s="63">
        <v>11.5</v>
      </c>
      <c r="F44" s="48">
        <f t="shared" si="0"/>
        <v>0</v>
      </c>
      <c r="G44" s="13"/>
      <c r="H44" s="5"/>
      <c r="I44" s="14"/>
    </row>
    <row r="45" spans="1:9" x14ac:dyDescent="0.15">
      <c r="A45" s="47">
        <v>0</v>
      </c>
      <c r="B45" s="39" t="s">
        <v>37</v>
      </c>
      <c r="C45" s="39">
        <v>4795</v>
      </c>
      <c r="D45" s="41" t="s">
        <v>43</v>
      </c>
      <c r="E45" s="63">
        <v>6.93</v>
      </c>
      <c r="F45" s="48">
        <f t="shared" si="0"/>
        <v>0</v>
      </c>
      <c r="G45" s="3"/>
      <c r="H45" s="5"/>
      <c r="I45" s="14"/>
    </row>
    <row r="46" spans="1:9" x14ac:dyDescent="0.15">
      <c r="A46" s="47">
        <v>0</v>
      </c>
      <c r="B46" s="39" t="s">
        <v>37</v>
      </c>
      <c r="C46" s="39">
        <v>4796</v>
      </c>
      <c r="D46" s="41" t="s">
        <v>44</v>
      </c>
      <c r="E46" s="69">
        <v>7.5</v>
      </c>
      <c r="F46" s="48">
        <f t="shared" si="0"/>
        <v>0</v>
      </c>
      <c r="G46" s="3"/>
      <c r="H46" s="5"/>
      <c r="I46" s="14"/>
    </row>
    <row r="47" spans="1:9" x14ac:dyDescent="0.15">
      <c r="A47" s="47">
        <v>0</v>
      </c>
      <c r="B47" s="50" t="s">
        <v>37</v>
      </c>
      <c r="C47" s="50">
        <v>4797</v>
      </c>
      <c r="D47" s="41" t="s">
        <v>45</v>
      </c>
      <c r="E47" s="64">
        <v>17.07</v>
      </c>
      <c r="F47" s="48">
        <f t="shared" si="0"/>
        <v>0</v>
      </c>
      <c r="G47" s="3"/>
      <c r="H47" s="5"/>
      <c r="I47" s="14"/>
    </row>
    <row r="48" spans="1:9" x14ac:dyDescent="0.15">
      <c r="A48" s="47">
        <v>0</v>
      </c>
      <c r="B48" s="39" t="s">
        <v>37</v>
      </c>
      <c r="C48" s="39">
        <v>4798</v>
      </c>
      <c r="D48" s="41" t="s">
        <v>46</v>
      </c>
      <c r="E48" s="70">
        <v>13.12</v>
      </c>
      <c r="F48" s="48">
        <f t="shared" si="0"/>
        <v>0</v>
      </c>
      <c r="G48" s="3"/>
      <c r="H48" s="5"/>
      <c r="I48" s="14"/>
    </row>
    <row r="49" spans="1:9" x14ac:dyDescent="0.15">
      <c r="A49" s="47">
        <v>0</v>
      </c>
      <c r="B49" s="39" t="s">
        <v>37</v>
      </c>
      <c r="C49" s="39">
        <v>4799</v>
      </c>
      <c r="D49" s="41" t="s">
        <v>110</v>
      </c>
      <c r="E49" s="70">
        <v>13.03</v>
      </c>
      <c r="F49" s="48">
        <f t="shared" si="0"/>
        <v>0</v>
      </c>
      <c r="G49" s="3"/>
      <c r="H49" s="5"/>
      <c r="I49" s="14"/>
    </row>
    <row r="50" spans="1:9" x14ac:dyDescent="0.15">
      <c r="A50" s="47">
        <v>0</v>
      </c>
      <c r="B50" s="39" t="s">
        <v>13</v>
      </c>
      <c r="C50" s="39">
        <v>4800</v>
      </c>
      <c r="D50" s="41" t="s">
        <v>47</v>
      </c>
      <c r="E50" s="63">
        <v>399.76</v>
      </c>
      <c r="F50" s="48">
        <f t="shared" si="0"/>
        <v>0</v>
      </c>
      <c r="G50" s="3"/>
      <c r="H50" s="5"/>
      <c r="I50" s="14"/>
    </row>
    <row r="51" spans="1:9" x14ac:dyDescent="0.15">
      <c r="A51" s="47">
        <v>0</v>
      </c>
      <c r="B51" s="39" t="s">
        <v>13</v>
      </c>
      <c r="C51" s="39">
        <v>4810</v>
      </c>
      <c r="D51" s="41" t="s">
        <v>221</v>
      </c>
      <c r="E51" s="63">
        <v>1053.8499999999999</v>
      </c>
      <c r="F51" s="48">
        <f t="shared" si="0"/>
        <v>0</v>
      </c>
      <c r="G51" s="3"/>
      <c r="H51" s="5"/>
      <c r="I51" s="14"/>
    </row>
    <row r="52" spans="1:9" x14ac:dyDescent="0.15">
      <c r="A52" s="47">
        <v>0</v>
      </c>
      <c r="B52" s="39" t="s">
        <v>13</v>
      </c>
      <c r="C52" s="39">
        <v>4811</v>
      </c>
      <c r="D52" s="41" t="s">
        <v>222</v>
      </c>
      <c r="E52" s="64">
        <v>614.36</v>
      </c>
      <c r="F52" s="48">
        <f t="shared" si="0"/>
        <v>0</v>
      </c>
      <c r="G52" s="3"/>
      <c r="H52" s="5"/>
      <c r="I52" s="14"/>
    </row>
    <row r="53" spans="1:9" x14ac:dyDescent="0.15">
      <c r="A53" s="47">
        <v>0</v>
      </c>
      <c r="B53" s="39" t="s">
        <v>37</v>
      </c>
      <c r="C53" s="50">
        <v>4820</v>
      </c>
      <c r="D53" s="41" t="s">
        <v>48</v>
      </c>
      <c r="E53" s="63">
        <v>4.5199999999999996</v>
      </c>
      <c r="F53" s="48">
        <f t="shared" si="0"/>
        <v>0</v>
      </c>
      <c r="G53" s="3"/>
      <c r="H53" s="5"/>
      <c r="I53" s="14"/>
    </row>
    <row r="54" spans="1:9" x14ac:dyDescent="0.15">
      <c r="A54" s="47">
        <v>0</v>
      </c>
      <c r="B54" s="39" t="s">
        <v>37</v>
      </c>
      <c r="C54" s="50">
        <v>4821</v>
      </c>
      <c r="D54" s="41" t="s">
        <v>49</v>
      </c>
      <c r="E54" s="64">
        <v>30.99</v>
      </c>
      <c r="F54" s="48">
        <f t="shared" si="0"/>
        <v>0</v>
      </c>
      <c r="G54" s="3"/>
      <c r="H54" s="5"/>
      <c r="I54" s="14"/>
    </row>
    <row r="55" spans="1:9" x14ac:dyDescent="0.15">
      <c r="A55" s="47">
        <v>0</v>
      </c>
      <c r="B55" s="39" t="s">
        <v>37</v>
      </c>
      <c r="C55" s="50">
        <v>4830</v>
      </c>
      <c r="D55" s="41" t="s">
        <v>50</v>
      </c>
      <c r="E55" s="64">
        <v>0.65</v>
      </c>
      <c r="F55" s="48">
        <f t="shared" si="0"/>
        <v>0</v>
      </c>
    </row>
    <row r="56" spans="1:9" x14ac:dyDescent="0.15">
      <c r="A56" s="47">
        <v>0</v>
      </c>
      <c r="B56" s="39" t="s">
        <v>37</v>
      </c>
      <c r="C56" s="50">
        <v>4832</v>
      </c>
      <c r="D56" s="41" t="s">
        <v>51</v>
      </c>
      <c r="E56" s="63">
        <v>0.47</v>
      </c>
      <c r="F56" s="48">
        <f t="shared" si="0"/>
        <v>0</v>
      </c>
    </row>
    <row r="57" spans="1:9" x14ac:dyDescent="0.15">
      <c r="A57" s="47">
        <v>0</v>
      </c>
      <c r="B57" s="39" t="s">
        <v>37</v>
      </c>
      <c r="C57" s="39">
        <v>4833</v>
      </c>
      <c r="D57" s="41" t="s">
        <v>52</v>
      </c>
      <c r="E57" s="63">
        <v>0.97</v>
      </c>
      <c r="F57" s="48">
        <f t="shared" si="0"/>
        <v>0</v>
      </c>
    </row>
    <row r="58" spans="1:9" x14ac:dyDescent="0.15">
      <c r="A58" s="47">
        <v>0</v>
      </c>
      <c r="B58" s="39" t="s">
        <v>37</v>
      </c>
      <c r="C58" s="39">
        <v>4834</v>
      </c>
      <c r="D58" s="41" t="s">
        <v>53</v>
      </c>
      <c r="E58" s="63">
        <v>1.17</v>
      </c>
      <c r="F58" s="48">
        <f t="shared" si="0"/>
        <v>0</v>
      </c>
    </row>
    <row r="59" spans="1:9" x14ac:dyDescent="0.15">
      <c r="A59" s="47">
        <v>0</v>
      </c>
      <c r="B59" s="39" t="s">
        <v>37</v>
      </c>
      <c r="C59" s="39">
        <v>4835</v>
      </c>
      <c r="D59" s="41" t="s">
        <v>54</v>
      </c>
      <c r="E59" s="63">
        <v>1.39</v>
      </c>
      <c r="F59" s="48">
        <f t="shared" si="0"/>
        <v>0</v>
      </c>
    </row>
    <row r="60" spans="1:9" x14ac:dyDescent="0.15">
      <c r="A60" s="47">
        <v>0</v>
      </c>
      <c r="B60" s="39" t="s">
        <v>37</v>
      </c>
      <c r="C60" s="39">
        <v>4836</v>
      </c>
      <c r="D60" s="41" t="s">
        <v>55</v>
      </c>
      <c r="E60" s="63">
        <v>2</v>
      </c>
      <c r="F60" s="48">
        <f t="shared" si="0"/>
        <v>0</v>
      </c>
    </row>
    <row r="61" spans="1:9" x14ac:dyDescent="0.15">
      <c r="A61" s="47">
        <v>0</v>
      </c>
      <c r="B61" s="39" t="s">
        <v>37</v>
      </c>
      <c r="C61" s="39">
        <v>4837</v>
      </c>
      <c r="D61" s="41" t="s">
        <v>56</v>
      </c>
      <c r="E61" s="70">
        <v>2.5</v>
      </c>
      <c r="F61" s="48">
        <f t="shared" si="0"/>
        <v>0</v>
      </c>
    </row>
    <row r="62" spans="1:9" x14ac:dyDescent="0.15">
      <c r="A62" s="47">
        <v>0</v>
      </c>
      <c r="B62" s="39" t="s">
        <v>37</v>
      </c>
      <c r="C62" s="39">
        <v>4840</v>
      </c>
      <c r="D62" s="41" t="s">
        <v>57</v>
      </c>
      <c r="E62" s="70">
        <v>1.65</v>
      </c>
      <c r="F62" s="48">
        <f t="shared" si="0"/>
        <v>0</v>
      </c>
    </row>
    <row r="63" spans="1:9" x14ac:dyDescent="0.15">
      <c r="A63" s="47">
        <v>0</v>
      </c>
      <c r="B63" s="39" t="s">
        <v>37</v>
      </c>
      <c r="C63" s="50">
        <v>4841</v>
      </c>
      <c r="D63" s="41" t="s">
        <v>58</v>
      </c>
      <c r="E63" s="64">
        <v>1.1499999999999999</v>
      </c>
      <c r="F63" s="48">
        <f t="shared" si="0"/>
        <v>0</v>
      </c>
    </row>
    <row r="64" spans="1:9" x14ac:dyDescent="0.15">
      <c r="A64" s="47">
        <v>0</v>
      </c>
      <c r="B64" s="39" t="s">
        <v>37</v>
      </c>
      <c r="C64" s="39">
        <v>4842</v>
      </c>
      <c r="D64" s="41" t="s">
        <v>59</v>
      </c>
      <c r="E64" s="70">
        <v>0.87</v>
      </c>
      <c r="F64" s="48">
        <f t="shared" si="0"/>
        <v>0</v>
      </c>
    </row>
    <row r="65" spans="1:8" x14ac:dyDescent="0.15">
      <c r="A65" s="47">
        <v>0</v>
      </c>
      <c r="B65" s="39" t="s">
        <v>37</v>
      </c>
      <c r="C65" s="39">
        <v>4843</v>
      </c>
      <c r="D65" s="41" t="s">
        <v>60</v>
      </c>
      <c r="E65" s="70">
        <v>1.25</v>
      </c>
      <c r="F65" s="48">
        <f t="shared" si="0"/>
        <v>0</v>
      </c>
    </row>
    <row r="66" spans="1:8" x14ac:dyDescent="0.15">
      <c r="A66" s="47">
        <v>0</v>
      </c>
      <c r="B66" s="39" t="s">
        <v>37</v>
      </c>
      <c r="C66" s="39">
        <v>4844</v>
      </c>
      <c r="D66" s="41" t="s">
        <v>61</v>
      </c>
      <c r="E66" s="64">
        <v>1.05</v>
      </c>
      <c r="F66" s="48">
        <f t="shared" si="0"/>
        <v>0</v>
      </c>
    </row>
    <row r="67" spans="1:8" x14ac:dyDescent="0.15">
      <c r="A67" s="47">
        <v>0</v>
      </c>
      <c r="B67" s="39" t="s">
        <v>37</v>
      </c>
      <c r="C67" s="39">
        <v>4845</v>
      </c>
      <c r="D67" s="41" t="s">
        <v>62</v>
      </c>
      <c r="E67" s="64">
        <v>1.07</v>
      </c>
      <c r="F67" s="48">
        <f t="shared" si="0"/>
        <v>0</v>
      </c>
      <c r="G67" s="3"/>
      <c r="H67" s="5"/>
    </row>
    <row r="68" spans="1:8" x14ac:dyDescent="0.15">
      <c r="A68" s="47">
        <v>0</v>
      </c>
      <c r="B68" s="39" t="s">
        <v>37</v>
      </c>
      <c r="C68" s="39">
        <v>4850</v>
      </c>
      <c r="D68" s="41" t="s">
        <v>63</v>
      </c>
      <c r="E68" s="64">
        <v>1.28</v>
      </c>
      <c r="F68" s="48">
        <f t="shared" si="0"/>
        <v>0</v>
      </c>
      <c r="G68" s="3"/>
      <c r="H68" s="5"/>
    </row>
    <row r="69" spans="1:8" x14ac:dyDescent="0.15">
      <c r="A69" s="47">
        <v>0</v>
      </c>
      <c r="B69" s="39" t="s">
        <v>37</v>
      </c>
      <c r="C69" s="39">
        <v>4851</v>
      </c>
      <c r="D69" s="41" t="s">
        <v>64</v>
      </c>
      <c r="E69" s="70">
        <v>2</v>
      </c>
      <c r="F69" s="48">
        <f t="shared" si="0"/>
        <v>0</v>
      </c>
      <c r="G69" s="3"/>
      <c r="H69" s="5"/>
    </row>
    <row r="70" spans="1:8" x14ac:dyDescent="0.15">
      <c r="A70" s="47">
        <v>0</v>
      </c>
      <c r="B70" s="39" t="s">
        <v>37</v>
      </c>
      <c r="C70" s="39">
        <v>4852</v>
      </c>
      <c r="D70" s="41" t="s">
        <v>65</v>
      </c>
      <c r="E70" s="70">
        <v>3</v>
      </c>
      <c r="F70" s="48">
        <f t="shared" si="0"/>
        <v>0</v>
      </c>
      <c r="G70" s="3"/>
      <c r="H70" s="5"/>
    </row>
    <row r="71" spans="1:8" x14ac:dyDescent="0.15">
      <c r="A71" s="47">
        <v>0</v>
      </c>
      <c r="B71" s="39" t="s">
        <v>37</v>
      </c>
      <c r="C71" s="39">
        <v>4860</v>
      </c>
      <c r="D71" s="41" t="s">
        <v>105</v>
      </c>
      <c r="E71" s="63">
        <v>3.75</v>
      </c>
      <c r="F71" s="48">
        <f t="shared" si="0"/>
        <v>0</v>
      </c>
      <c r="G71" s="3"/>
      <c r="H71" s="5"/>
    </row>
    <row r="72" spans="1:8" x14ac:dyDescent="0.15">
      <c r="A72" s="47">
        <v>0</v>
      </c>
      <c r="B72" s="39" t="s">
        <v>37</v>
      </c>
      <c r="C72" s="39">
        <v>4861</v>
      </c>
      <c r="D72" s="41" t="s">
        <v>106</v>
      </c>
      <c r="E72" s="63">
        <v>2.75</v>
      </c>
      <c r="F72" s="48">
        <f t="shared" si="0"/>
        <v>0</v>
      </c>
      <c r="G72" s="3"/>
      <c r="H72" s="5"/>
    </row>
    <row r="73" spans="1:8" x14ac:dyDescent="0.15">
      <c r="A73" s="47">
        <v>0</v>
      </c>
      <c r="B73" s="39" t="s">
        <v>37</v>
      </c>
      <c r="C73" s="39">
        <v>4862</v>
      </c>
      <c r="D73" s="41" t="s">
        <v>107</v>
      </c>
      <c r="E73" s="63">
        <v>3.25</v>
      </c>
      <c r="F73" s="48">
        <f t="shared" si="0"/>
        <v>0</v>
      </c>
      <c r="G73" s="3"/>
      <c r="H73" s="5"/>
    </row>
    <row r="74" spans="1:8" x14ac:dyDescent="0.15">
      <c r="A74" s="47">
        <v>0</v>
      </c>
      <c r="B74" s="39" t="s">
        <v>37</v>
      </c>
      <c r="C74" s="39">
        <v>4863</v>
      </c>
      <c r="D74" s="41" t="s">
        <v>137</v>
      </c>
      <c r="E74" s="63">
        <v>6.4</v>
      </c>
      <c r="F74" s="48">
        <f t="shared" si="0"/>
        <v>0</v>
      </c>
      <c r="G74" s="3"/>
      <c r="H74" s="5"/>
    </row>
    <row r="75" spans="1:8" x14ac:dyDescent="0.15">
      <c r="A75" s="47">
        <v>0</v>
      </c>
      <c r="B75" s="39" t="s">
        <v>37</v>
      </c>
      <c r="C75" s="39">
        <v>4864</v>
      </c>
      <c r="D75" s="41" t="s">
        <v>108</v>
      </c>
      <c r="E75" s="69">
        <v>9.9</v>
      </c>
      <c r="F75" s="48">
        <f t="shared" ref="F75:F138" si="1">E75*A75</f>
        <v>0</v>
      </c>
      <c r="G75" s="3"/>
      <c r="H75" s="5"/>
    </row>
    <row r="76" spans="1:8" x14ac:dyDescent="0.15">
      <c r="A76" s="47">
        <v>0</v>
      </c>
      <c r="B76" s="39" t="s">
        <v>13</v>
      </c>
      <c r="C76" s="39">
        <v>4871</v>
      </c>
      <c r="D76" s="41" t="s">
        <v>66</v>
      </c>
      <c r="E76" s="63">
        <v>1600</v>
      </c>
      <c r="F76" s="48">
        <f t="shared" si="1"/>
        <v>0</v>
      </c>
      <c r="G76" s="3"/>
      <c r="H76" s="5"/>
    </row>
    <row r="77" spans="1:8" x14ac:dyDescent="0.15">
      <c r="A77" s="47">
        <v>0</v>
      </c>
      <c r="B77" s="39" t="s">
        <v>13</v>
      </c>
      <c r="C77" s="39">
        <v>4872</v>
      </c>
      <c r="D77" s="41" t="s">
        <v>67</v>
      </c>
      <c r="E77" s="70">
        <v>1075</v>
      </c>
      <c r="F77" s="48">
        <f t="shared" si="1"/>
        <v>0</v>
      </c>
      <c r="G77" s="3"/>
      <c r="H77" s="5"/>
    </row>
    <row r="78" spans="1:8" x14ac:dyDescent="0.15">
      <c r="A78" s="47">
        <v>0</v>
      </c>
      <c r="B78" s="39" t="s">
        <v>13</v>
      </c>
      <c r="C78" s="39">
        <v>4873</v>
      </c>
      <c r="D78" s="41" t="s">
        <v>68</v>
      </c>
      <c r="E78" s="63">
        <v>1190</v>
      </c>
      <c r="F78" s="48">
        <f t="shared" si="1"/>
        <v>0</v>
      </c>
      <c r="G78" s="3"/>
      <c r="H78" s="5"/>
    </row>
    <row r="79" spans="1:8" x14ac:dyDescent="0.15">
      <c r="A79" s="47">
        <v>0</v>
      </c>
      <c r="B79" s="39" t="s">
        <v>13</v>
      </c>
      <c r="C79" s="39">
        <v>4880</v>
      </c>
      <c r="D79" s="41" t="s">
        <v>69</v>
      </c>
      <c r="E79" s="70">
        <v>10000</v>
      </c>
      <c r="F79" s="48">
        <f t="shared" si="1"/>
        <v>0</v>
      </c>
      <c r="G79" s="3"/>
      <c r="H79" s="5"/>
    </row>
    <row r="80" spans="1:8" x14ac:dyDescent="0.15">
      <c r="A80" s="47">
        <v>0</v>
      </c>
      <c r="B80" s="39" t="s">
        <v>13</v>
      </c>
      <c r="C80" s="39">
        <v>4881</v>
      </c>
      <c r="D80" s="41" t="s">
        <v>70</v>
      </c>
      <c r="E80" s="64">
        <v>19647.75</v>
      </c>
      <c r="F80" s="48">
        <f t="shared" si="1"/>
        <v>0</v>
      </c>
      <c r="G80" s="3"/>
      <c r="H80" s="5"/>
    </row>
    <row r="81" spans="1:8" x14ac:dyDescent="0.15">
      <c r="A81" s="47">
        <v>0</v>
      </c>
      <c r="B81" s="39" t="s">
        <v>13</v>
      </c>
      <c r="C81" s="39">
        <v>4882</v>
      </c>
      <c r="D81" s="41" t="s">
        <v>71</v>
      </c>
      <c r="E81" s="70">
        <v>450</v>
      </c>
      <c r="F81" s="48">
        <f t="shared" si="1"/>
        <v>0</v>
      </c>
      <c r="G81" s="3"/>
      <c r="H81" s="5"/>
    </row>
    <row r="82" spans="1:8" x14ac:dyDescent="0.15">
      <c r="A82" s="47">
        <v>0</v>
      </c>
      <c r="B82" s="39" t="s">
        <v>13</v>
      </c>
      <c r="C82" s="39">
        <v>4883</v>
      </c>
      <c r="D82" s="41" t="s">
        <v>72</v>
      </c>
      <c r="E82" s="70">
        <v>150</v>
      </c>
      <c r="F82" s="48">
        <f t="shared" si="1"/>
        <v>0</v>
      </c>
      <c r="G82" s="13"/>
      <c r="H82" s="5"/>
    </row>
    <row r="83" spans="1:8" x14ac:dyDescent="0.15">
      <c r="A83" s="47">
        <v>0</v>
      </c>
      <c r="B83" s="39" t="s">
        <v>13</v>
      </c>
      <c r="C83" s="39">
        <v>4884</v>
      </c>
      <c r="D83" s="41" t="s">
        <v>73</v>
      </c>
      <c r="E83" s="63">
        <v>240</v>
      </c>
      <c r="F83" s="48">
        <f t="shared" si="1"/>
        <v>0</v>
      </c>
      <c r="G83" s="3"/>
      <c r="H83" s="5"/>
    </row>
    <row r="84" spans="1:8" x14ac:dyDescent="0.15">
      <c r="A84" s="47">
        <v>0</v>
      </c>
      <c r="B84" s="39" t="s">
        <v>37</v>
      </c>
      <c r="C84" s="39">
        <v>4885</v>
      </c>
      <c r="D84" s="41" t="s">
        <v>74</v>
      </c>
      <c r="E84" s="64">
        <v>3.97</v>
      </c>
      <c r="F84" s="48">
        <f t="shared" si="1"/>
        <v>0</v>
      </c>
      <c r="G84" s="3"/>
      <c r="H84" s="5"/>
    </row>
    <row r="85" spans="1:8" x14ac:dyDescent="0.15">
      <c r="A85" s="47">
        <v>0</v>
      </c>
      <c r="B85" s="39" t="s">
        <v>37</v>
      </c>
      <c r="C85" s="39">
        <v>4886</v>
      </c>
      <c r="D85" s="41" t="s">
        <v>75</v>
      </c>
      <c r="E85" s="64">
        <v>3.19</v>
      </c>
      <c r="F85" s="48">
        <f t="shared" si="1"/>
        <v>0</v>
      </c>
      <c r="G85" s="3"/>
      <c r="H85" s="5"/>
    </row>
    <row r="86" spans="1:8" x14ac:dyDescent="0.15">
      <c r="A86" s="47">
        <v>0</v>
      </c>
      <c r="B86" s="39" t="s">
        <v>13</v>
      </c>
      <c r="C86" s="39">
        <v>4887</v>
      </c>
      <c r="D86" s="41" t="s">
        <v>124</v>
      </c>
      <c r="E86" s="70">
        <v>160</v>
      </c>
      <c r="F86" s="48">
        <f t="shared" si="1"/>
        <v>0</v>
      </c>
      <c r="G86" s="3"/>
      <c r="H86" s="5"/>
    </row>
    <row r="87" spans="1:8" x14ac:dyDescent="0.15">
      <c r="A87" s="47">
        <v>0</v>
      </c>
      <c r="B87" s="42" t="s">
        <v>37</v>
      </c>
      <c r="C87" s="49">
        <v>4894</v>
      </c>
      <c r="D87" s="41" t="s">
        <v>111</v>
      </c>
      <c r="E87" s="64">
        <v>5.53</v>
      </c>
      <c r="F87" s="48">
        <f t="shared" si="1"/>
        <v>0</v>
      </c>
      <c r="G87" s="3"/>
      <c r="H87" s="5"/>
    </row>
    <row r="88" spans="1:8" x14ac:dyDescent="0.15">
      <c r="A88" s="47">
        <v>0</v>
      </c>
      <c r="B88" s="39" t="s">
        <v>37</v>
      </c>
      <c r="C88" s="39">
        <v>4895</v>
      </c>
      <c r="D88" s="41" t="s">
        <v>76</v>
      </c>
      <c r="E88" s="64">
        <v>9.9499999999999993</v>
      </c>
      <c r="F88" s="48">
        <f t="shared" si="1"/>
        <v>0</v>
      </c>
      <c r="G88" s="3"/>
      <c r="H88" s="5"/>
    </row>
    <row r="89" spans="1:8" x14ac:dyDescent="0.15">
      <c r="A89" s="47">
        <v>0</v>
      </c>
      <c r="B89" s="39" t="s">
        <v>13</v>
      </c>
      <c r="C89" s="39">
        <v>4900</v>
      </c>
      <c r="D89" s="41" t="s">
        <v>77</v>
      </c>
      <c r="E89" s="70">
        <v>181</v>
      </c>
      <c r="F89" s="48">
        <f t="shared" si="1"/>
        <v>0</v>
      </c>
      <c r="G89" s="3"/>
      <c r="H89" s="5"/>
    </row>
    <row r="90" spans="1:8" x14ac:dyDescent="0.15">
      <c r="A90" s="47">
        <v>0</v>
      </c>
      <c r="B90" s="39" t="s">
        <v>13</v>
      </c>
      <c r="C90" s="39">
        <v>4905</v>
      </c>
      <c r="D90" s="41" t="s">
        <v>78</v>
      </c>
      <c r="E90" s="70">
        <v>2250</v>
      </c>
      <c r="F90" s="48">
        <f t="shared" si="1"/>
        <v>0</v>
      </c>
      <c r="G90" s="3"/>
      <c r="H90" s="5"/>
    </row>
    <row r="91" spans="1:8" x14ac:dyDescent="0.15">
      <c r="A91" s="47">
        <v>0</v>
      </c>
      <c r="B91" s="39" t="s">
        <v>13</v>
      </c>
      <c r="C91" s="39">
        <v>4910</v>
      </c>
      <c r="D91" s="41" t="s">
        <v>79</v>
      </c>
      <c r="E91" s="70">
        <v>275</v>
      </c>
      <c r="F91" s="48">
        <f t="shared" si="1"/>
        <v>0</v>
      </c>
      <c r="G91" s="3"/>
      <c r="H91" s="5"/>
    </row>
    <row r="92" spans="1:8" x14ac:dyDescent="0.15">
      <c r="A92" s="47">
        <v>0</v>
      </c>
      <c r="B92" s="39" t="s">
        <v>13</v>
      </c>
      <c r="C92" s="39">
        <v>4911</v>
      </c>
      <c r="D92" s="41" t="s">
        <v>80</v>
      </c>
      <c r="E92" s="70">
        <v>300</v>
      </c>
      <c r="F92" s="48">
        <f t="shared" si="1"/>
        <v>0</v>
      </c>
      <c r="G92" s="3"/>
      <c r="H92" s="5"/>
    </row>
    <row r="93" spans="1:8" x14ac:dyDescent="0.15">
      <c r="A93" s="47">
        <v>0</v>
      </c>
      <c r="B93" s="39" t="s">
        <v>13</v>
      </c>
      <c r="C93" s="39">
        <v>4912</v>
      </c>
      <c r="D93" s="41" t="s">
        <v>81</v>
      </c>
      <c r="E93" s="70">
        <v>600</v>
      </c>
      <c r="F93" s="48">
        <f t="shared" si="1"/>
        <v>0</v>
      </c>
      <c r="G93" s="3"/>
      <c r="H93" s="5"/>
    </row>
    <row r="94" spans="1:8" x14ac:dyDescent="0.15">
      <c r="A94" s="47">
        <v>0</v>
      </c>
      <c r="B94" s="39" t="s">
        <v>13</v>
      </c>
      <c r="C94" s="50">
        <v>4913</v>
      </c>
      <c r="D94" s="41" t="s">
        <v>82</v>
      </c>
      <c r="E94" s="70">
        <v>700</v>
      </c>
      <c r="F94" s="48">
        <f t="shared" si="1"/>
        <v>0</v>
      </c>
      <c r="G94" s="3"/>
      <c r="H94" s="5"/>
    </row>
    <row r="95" spans="1:8" x14ac:dyDescent="0.15">
      <c r="A95" s="47">
        <v>0</v>
      </c>
      <c r="B95" s="39" t="s">
        <v>13</v>
      </c>
      <c r="C95" s="50">
        <v>4914</v>
      </c>
      <c r="D95" s="41" t="s">
        <v>83</v>
      </c>
      <c r="E95" s="70">
        <v>800</v>
      </c>
      <c r="F95" s="48">
        <f t="shared" si="1"/>
        <v>0</v>
      </c>
      <c r="G95" s="3"/>
      <c r="H95" s="5"/>
    </row>
    <row r="96" spans="1:8" x14ac:dyDescent="0.15">
      <c r="A96" s="47">
        <v>0</v>
      </c>
      <c r="B96" s="39" t="s">
        <v>13</v>
      </c>
      <c r="C96" s="39">
        <v>4915</v>
      </c>
      <c r="D96" s="41" t="s">
        <v>84</v>
      </c>
      <c r="E96" s="70">
        <v>0</v>
      </c>
      <c r="F96" s="48">
        <f t="shared" si="1"/>
        <v>0</v>
      </c>
      <c r="G96" s="3"/>
      <c r="H96" s="5"/>
    </row>
    <row r="97" spans="1:9" x14ac:dyDescent="0.15">
      <c r="A97" s="47">
        <v>0</v>
      </c>
      <c r="B97" s="39" t="s">
        <v>13</v>
      </c>
      <c r="C97" s="39">
        <v>4916</v>
      </c>
      <c r="D97" s="41" t="s">
        <v>112</v>
      </c>
      <c r="E97" s="70">
        <v>450</v>
      </c>
      <c r="F97" s="48">
        <f t="shared" si="1"/>
        <v>0</v>
      </c>
      <c r="G97" s="3"/>
      <c r="H97" s="5"/>
    </row>
    <row r="98" spans="1:9" x14ac:dyDescent="0.15">
      <c r="A98" s="47">
        <v>0</v>
      </c>
      <c r="B98" s="39" t="s">
        <v>13</v>
      </c>
      <c r="C98" s="39">
        <v>4920</v>
      </c>
      <c r="D98" s="41" t="s">
        <v>85</v>
      </c>
      <c r="E98" s="70">
        <v>5000</v>
      </c>
      <c r="F98" s="48">
        <f t="shared" si="1"/>
        <v>0</v>
      </c>
      <c r="G98" s="3"/>
      <c r="H98" s="5"/>
    </row>
    <row r="99" spans="1:9" x14ac:dyDescent="0.15">
      <c r="A99" s="47">
        <v>0</v>
      </c>
      <c r="B99" s="39" t="s">
        <v>13</v>
      </c>
      <c r="C99" s="39">
        <v>4925</v>
      </c>
      <c r="D99" s="41" t="s">
        <v>86</v>
      </c>
      <c r="E99" s="70">
        <v>2600</v>
      </c>
      <c r="F99" s="48">
        <f t="shared" si="1"/>
        <v>0</v>
      </c>
      <c r="G99" s="17"/>
      <c r="H99" s="5"/>
    </row>
    <row r="100" spans="1:9" x14ac:dyDescent="0.15">
      <c r="A100" s="47">
        <v>0</v>
      </c>
      <c r="B100" s="39" t="s">
        <v>13</v>
      </c>
      <c r="C100" s="39">
        <v>4926</v>
      </c>
      <c r="D100" s="41" t="s">
        <v>87</v>
      </c>
      <c r="E100" s="70">
        <v>2400</v>
      </c>
      <c r="F100" s="48">
        <f t="shared" si="1"/>
        <v>0</v>
      </c>
      <c r="G100" s="15"/>
      <c r="H100" s="5"/>
    </row>
    <row r="101" spans="1:9" x14ac:dyDescent="0.15">
      <c r="A101" s="47">
        <v>0</v>
      </c>
      <c r="B101" s="39" t="s">
        <v>13</v>
      </c>
      <c r="C101" s="39">
        <v>4927</v>
      </c>
      <c r="D101" s="41" t="s">
        <v>88</v>
      </c>
      <c r="E101" s="70">
        <v>3000</v>
      </c>
      <c r="F101" s="48">
        <f t="shared" si="1"/>
        <v>0</v>
      </c>
      <c r="G101" s="17"/>
      <c r="H101" s="5"/>
    </row>
    <row r="102" spans="1:9" x14ac:dyDescent="0.15">
      <c r="A102" s="47">
        <v>0</v>
      </c>
      <c r="B102" s="39" t="s">
        <v>13</v>
      </c>
      <c r="C102" s="39">
        <v>4928</v>
      </c>
      <c r="D102" s="41" t="s">
        <v>89</v>
      </c>
      <c r="E102" s="70">
        <v>310</v>
      </c>
      <c r="F102" s="48">
        <f t="shared" si="1"/>
        <v>0</v>
      </c>
      <c r="G102" s="15"/>
      <c r="H102" s="5"/>
    </row>
    <row r="103" spans="1:9" x14ac:dyDescent="0.15">
      <c r="A103" s="47">
        <v>0</v>
      </c>
      <c r="B103" s="39" t="s">
        <v>13</v>
      </c>
      <c r="C103" s="39">
        <v>4930</v>
      </c>
      <c r="D103" s="41" t="s">
        <v>90</v>
      </c>
      <c r="E103" s="70">
        <v>2620</v>
      </c>
      <c r="F103" s="48">
        <f t="shared" si="1"/>
        <v>0</v>
      </c>
      <c r="G103" s="15"/>
      <c r="H103" s="5"/>
    </row>
    <row r="104" spans="1:9" x14ac:dyDescent="0.15">
      <c r="A104" s="47">
        <v>0</v>
      </c>
      <c r="B104" s="39" t="s">
        <v>13</v>
      </c>
      <c r="C104" s="39">
        <v>4931</v>
      </c>
      <c r="D104" s="41" t="s">
        <v>118</v>
      </c>
      <c r="E104" s="64">
        <v>8000</v>
      </c>
      <c r="F104" s="48">
        <f t="shared" si="1"/>
        <v>0</v>
      </c>
      <c r="G104" s="15"/>
      <c r="H104" s="5"/>
    </row>
    <row r="105" spans="1:9" x14ac:dyDescent="0.15">
      <c r="A105" s="47">
        <v>0</v>
      </c>
      <c r="B105" s="39" t="s">
        <v>13</v>
      </c>
      <c r="C105" s="39">
        <v>4932</v>
      </c>
      <c r="D105" s="41" t="s">
        <v>91</v>
      </c>
      <c r="E105" s="64">
        <v>5734.57</v>
      </c>
      <c r="F105" s="48">
        <f t="shared" si="1"/>
        <v>0</v>
      </c>
      <c r="G105" s="3"/>
      <c r="H105" s="5"/>
    </row>
    <row r="106" spans="1:9" x14ac:dyDescent="0.15">
      <c r="A106" s="47">
        <v>0</v>
      </c>
      <c r="B106" s="39" t="s">
        <v>13</v>
      </c>
      <c r="C106" s="39">
        <v>4933</v>
      </c>
      <c r="D106" s="41" t="s">
        <v>102</v>
      </c>
      <c r="E106" s="64">
        <v>5339.05</v>
      </c>
      <c r="F106" s="48">
        <f t="shared" si="1"/>
        <v>0</v>
      </c>
      <c r="G106" s="17"/>
      <c r="H106" s="17"/>
      <c r="I106" s="14"/>
    </row>
    <row r="107" spans="1:9" x14ac:dyDescent="0.15">
      <c r="A107" s="47">
        <v>0</v>
      </c>
      <c r="B107" s="39" t="s">
        <v>13</v>
      </c>
      <c r="C107" s="39">
        <v>4934</v>
      </c>
      <c r="D107" s="41" t="s">
        <v>103</v>
      </c>
      <c r="E107" s="64">
        <v>7371.88</v>
      </c>
      <c r="F107" s="48">
        <f t="shared" si="1"/>
        <v>0</v>
      </c>
      <c r="G107" s="17"/>
      <c r="H107" s="17"/>
      <c r="I107" s="14"/>
    </row>
    <row r="108" spans="1:9" x14ac:dyDescent="0.15">
      <c r="A108" s="47">
        <v>0</v>
      </c>
      <c r="B108" s="39" t="s">
        <v>92</v>
      </c>
      <c r="C108" s="39">
        <v>4935</v>
      </c>
      <c r="D108" s="41" t="s">
        <v>167</v>
      </c>
      <c r="E108" s="64">
        <v>10000</v>
      </c>
      <c r="F108" s="48">
        <f t="shared" si="1"/>
        <v>0</v>
      </c>
      <c r="G108" s="17"/>
      <c r="H108" s="22"/>
      <c r="I108" s="14"/>
    </row>
    <row r="109" spans="1:9" x14ac:dyDescent="0.15">
      <c r="A109" s="47">
        <v>0</v>
      </c>
      <c r="B109" s="39" t="s">
        <v>13</v>
      </c>
      <c r="C109" s="39">
        <v>4939</v>
      </c>
      <c r="D109" s="41" t="s">
        <v>113</v>
      </c>
      <c r="E109" s="70">
        <v>750</v>
      </c>
      <c r="F109" s="48">
        <f t="shared" si="1"/>
        <v>0</v>
      </c>
      <c r="G109" s="17"/>
      <c r="H109" s="17"/>
      <c r="I109" s="14"/>
    </row>
    <row r="110" spans="1:9" x14ac:dyDescent="0.15">
      <c r="A110" s="47">
        <v>0</v>
      </c>
      <c r="B110" s="39" t="s">
        <v>92</v>
      </c>
      <c r="C110" s="39">
        <v>4940</v>
      </c>
      <c r="D110" s="41" t="s">
        <v>93</v>
      </c>
      <c r="E110" s="63">
        <v>10500</v>
      </c>
      <c r="F110" s="48">
        <f t="shared" si="1"/>
        <v>0</v>
      </c>
      <c r="G110" s="17"/>
      <c r="H110" s="17"/>
      <c r="I110" s="14"/>
    </row>
    <row r="111" spans="1:9" x14ac:dyDescent="0.15">
      <c r="A111" s="47">
        <v>0</v>
      </c>
      <c r="B111" s="39" t="s">
        <v>13</v>
      </c>
      <c r="C111" s="39">
        <v>4941</v>
      </c>
      <c r="D111" s="41" t="s">
        <v>94</v>
      </c>
      <c r="E111" s="69">
        <v>750</v>
      </c>
      <c r="F111" s="48">
        <f t="shared" si="1"/>
        <v>0</v>
      </c>
      <c r="G111" s="17"/>
      <c r="H111" s="17"/>
      <c r="I111" s="14"/>
    </row>
    <row r="112" spans="1:9" x14ac:dyDescent="0.15">
      <c r="A112" s="47">
        <v>0</v>
      </c>
      <c r="B112" s="39" t="s">
        <v>13</v>
      </c>
      <c r="C112" s="39">
        <v>4942</v>
      </c>
      <c r="D112" s="41" t="s">
        <v>109</v>
      </c>
      <c r="E112" s="69">
        <v>800</v>
      </c>
      <c r="F112" s="48">
        <f t="shared" si="1"/>
        <v>0</v>
      </c>
      <c r="G112" s="17"/>
      <c r="H112" s="17"/>
      <c r="I112" s="14"/>
    </row>
    <row r="113" spans="1:9" x14ac:dyDescent="0.15">
      <c r="A113" s="47">
        <v>0</v>
      </c>
      <c r="B113" s="39" t="s">
        <v>13</v>
      </c>
      <c r="C113" s="39">
        <v>4943</v>
      </c>
      <c r="D113" s="41" t="s">
        <v>114</v>
      </c>
      <c r="E113" s="70">
        <v>1000</v>
      </c>
      <c r="F113" s="48">
        <f t="shared" si="1"/>
        <v>0</v>
      </c>
      <c r="G113" s="17"/>
      <c r="H113" s="17"/>
      <c r="I113" s="14"/>
    </row>
    <row r="114" spans="1:9" x14ac:dyDescent="0.15">
      <c r="A114" s="47">
        <v>0</v>
      </c>
      <c r="B114" s="39" t="s">
        <v>13</v>
      </c>
      <c r="C114" s="39" t="s">
        <v>253</v>
      </c>
      <c r="D114" s="41" t="s">
        <v>95</v>
      </c>
      <c r="E114" s="64">
        <v>4256</v>
      </c>
      <c r="F114" s="48">
        <f t="shared" si="1"/>
        <v>0</v>
      </c>
      <c r="G114" s="17"/>
      <c r="H114" s="17"/>
      <c r="I114" s="14"/>
    </row>
    <row r="115" spans="1:9" x14ac:dyDescent="0.15">
      <c r="A115" s="47">
        <v>0</v>
      </c>
      <c r="B115" s="39" t="s">
        <v>96</v>
      </c>
      <c r="C115" s="39">
        <v>4960</v>
      </c>
      <c r="D115" s="41" t="s">
        <v>97</v>
      </c>
      <c r="E115" s="70">
        <v>100</v>
      </c>
      <c r="F115" s="48">
        <f t="shared" si="1"/>
        <v>0</v>
      </c>
      <c r="G115" s="17"/>
      <c r="H115" s="17"/>
      <c r="I115" s="14"/>
    </row>
    <row r="116" spans="1:9" x14ac:dyDescent="0.15">
      <c r="A116" s="47">
        <v>0</v>
      </c>
      <c r="B116" s="39" t="s">
        <v>13</v>
      </c>
      <c r="C116" s="39">
        <v>6472</v>
      </c>
      <c r="D116" s="41" t="s">
        <v>98</v>
      </c>
      <c r="E116" s="64">
        <v>251.47</v>
      </c>
      <c r="F116" s="48">
        <f t="shared" si="1"/>
        <v>0</v>
      </c>
      <c r="G116" s="17"/>
      <c r="H116" s="17"/>
      <c r="I116" s="14"/>
    </row>
    <row r="117" spans="1:9" x14ac:dyDescent="0.15">
      <c r="A117" s="41">
        <v>0</v>
      </c>
      <c r="B117" s="41" t="s">
        <v>13</v>
      </c>
      <c r="C117" s="49" t="s">
        <v>177</v>
      </c>
      <c r="D117" s="41" t="s">
        <v>99</v>
      </c>
      <c r="E117" s="71">
        <v>409.53</v>
      </c>
      <c r="F117" s="48">
        <f t="shared" si="1"/>
        <v>0</v>
      </c>
    </row>
    <row r="118" spans="1:9" x14ac:dyDescent="0.15">
      <c r="A118" s="47">
        <v>0</v>
      </c>
      <c r="B118" s="39" t="s">
        <v>13</v>
      </c>
      <c r="C118" s="39" t="s">
        <v>206</v>
      </c>
      <c r="D118" s="41" t="s">
        <v>117</v>
      </c>
      <c r="E118" s="72">
        <v>92.5</v>
      </c>
      <c r="F118" s="48">
        <f t="shared" si="1"/>
        <v>0</v>
      </c>
      <c r="G118" s="17"/>
      <c r="H118" s="17">
        <v>90.48</v>
      </c>
      <c r="I118" s="14"/>
    </row>
    <row r="119" spans="1:9" x14ac:dyDescent="0.15">
      <c r="A119" s="47">
        <v>0</v>
      </c>
      <c r="B119" s="39" t="s">
        <v>13</v>
      </c>
      <c r="C119" s="49" t="s">
        <v>178</v>
      </c>
      <c r="D119" s="41" t="s">
        <v>121</v>
      </c>
      <c r="E119" s="63">
        <v>382.81</v>
      </c>
      <c r="F119" s="48">
        <f t="shared" si="1"/>
        <v>0</v>
      </c>
      <c r="G119" s="5"/>
      <c r="H119" s="5"/>
    </row>
    <row r="120" spans="1:9" x14ac:dyDescent="0.15">
      <c r="A120" s="41">
        <v>0</v>
      </c>
      <c r="B120" s="41" t="s">
        <v>13</v>
      </c>
      <c r="C120" s="49" t="s">
        <v>179</v>
      </c>
      <c r="D120" s="41" t="s">
        <v>123</v>
      </c>
      <c r="E120" s="63">
        <v>460.77</v>
      </c>
      <c r="F120" s="48">
        <f t="shared" si="1"/>
        <v>0</v>
      </c>
      <c r="G120" s="3"/>
      <c r="H120" s="3"/>
    </row>
    <row r="121" spans="1:9" x14ac:dyDescent="0.15">
      <c r="A121" s="41">
        <v>0</v>
      </c>
      <c r="B121" s="41" t="s">
        <v>13</v>
      </c>
      <c r="C121" s="49" t="s">
        <v>218</v>
      </c>
      <c r="D121" s="41" t="s">
        <v>122</v>
      </c>
      <c r="E121" s="63">
        <v>431.59</v>
      </c>
      <c r="F121" s="48">
        <f t="shared" si="1"/>
        <v>0</v>
      </c>
      <c r="G121" s="3"/>
      <c r="H121" s="3"/>
    </row>
    <row r="122" spans="1:9" x14ac:dyDescent="0.15">
      <c r="A122" s="47">
        <v>0</v>
      </c>
      <c r="B122" s="39" t="s">
        <v>13</v>
      </c>
      <c r="C122" s="39" t="s">
        <v>0</v>
      </c>
      <c r="D122" s="41" t="s">
        <v>1</v>
      </c>
      <c r="E122" s="72">
        <v>750</v>
      </c>
      <c r="F122" s="48">
        <f t="shared" si="1"/>
        <v>0</v>
      </c>
      <c r="G122" s="15"/>
      <c r="H122" s="5"/>
    </row>
    <row r="123" spans="1:9" x14ac:dyDescent="0.15">
      <c r="A123" s="41">
        <v>0</v>
      </c>
      <c r="B123" s="42" t="s">
        <v>13</v>
      </c>
      <c r="C123" s="41" t="s">
        <v>180</v>
      </c>
      <c r="D123" s="41" t="s">
        <v>115</v>
      </c>
      <c r="E123" s="70">
        <v>250</v>
      </c>
      <c r="F123" s="48">
        <f t="shared" si="1"/>
        <v>0</v>
      </c>
      <c r="G123" s="5"/>
      <c r="H123" s="5"/>
    </row>
    <row r="124" spans="1:9" x14ac:dyDescent="0.15">
      <c r="A124" s="41">
        <v>0</v>
      </c>
      <c r="B124" s="42" t="s">
        <v>13</v>
      </c>
      <c r="C124" s="41" t="s">
        <v>193</v>
      </c>
      <c r="D124" s="41" t="s">
        <v>194</v>
      </c>
      <c r="E124" s="63">
        <v>3960</v>
      </c>
      <c r="F124" s="48">
        <f t="shared" si="1"/>
        <v>0</v>
      </c>
      <c r="G124" s="5"/>
      <c r="H124" s="5"/>
    </row>
    <row r="125" spans="1:9" x14ac:dyDescent="0.15">
      <c r="A125" s="47">
        <v>0</v>
      </c>
      <c r="B125" s="39" t="s">
        <v>13</v>
      </c>
      <c r="C125" s="39" t="s">
        <v>174</v>
      </c>
      <c r="D125" s="41" t="s">
        <v>223</v>
      </c>
      <c r="E125" s="63">
        <v>1204.53</v>
      </c>
      <c r="F125" s="48">
        <f t="shared" si="1"/>
        <v>0</v>
      </c>
      <c r="G125" s="5"/>
      <c r="H125" s="5"/>
      <c r="I125" s="14"/>
    </row>
    <row r="126" spans="1:9" x14ac:dyDescent="0.15">
      <c r="A126" s="47">
        <v>0</v>
      </c>
      <c r="B126" s="39" t="s">
        <v>13</v>
      </c>
      <c r="C126" s="39" t="s">
        <v>175</v>
      </c>
      <c r="D126" s="41" t="s">
        <v>224</v>
      </c>
      <c r="E126" s="63">
        <v>2896</v>
      </c>
      <c r="F126" s="48">
        <f t="shared" si="1"/>
        <v>0</v>
      </c>
      <c r="G126" s="17"/>
      <c r="H126" s="5"/>
      <c r="I126" s="21"/>
    </row>
    <row r="127" spans="1:9" x14ac:dyDescent="0.15">
      <c r="A127" s="47">
        <v>0</v>
      </c>
      <c r="B127" s="39" t="s">
        <v>37</v>
      </c>
      <c r="C127" s="39" t="s">
        <v>176</v>
      </c>
      <c r="D127" s="41" t="s">
        <v>168</v>
      </c>
      <c r="E127" s="63">
        <v>6.5</v>
      </c>
      <c r="F127" s="48">
        <f t="shared" si="1"/>
        <v>0</v>
      </c>
      <c r="G127" s="17"/>
      <c r="H127" s="5"/>
      <c r="I127" s="21"/>
    </row>
    <row r="128" spans="1:9" x14ac:dyDescent="0.15">
      <c r="A128" s="41">
        <v>0</v>
      </c>
      <c r="B128" s="42" t="s">
        <v>13</v>
      </c>
      <c r="C128" s="39" t="s">
        <v>242</v>
      </c>
      <c r="D128" s="41" t="s">
        <v>243</v>
      </c>
      <c r="E128" s="63">
        <v>375</v>
      </c>
      <c r="F128" s="48">
        <f t="shared" si="1"/>
        <v>0</v>
      </c>
      <c r="G128" s="17"/>
      <c r="H128" s="5"/>
      <c r="I128" s="21"/>
    </row>
    <row r="129" spans="1:9" x14ac:dyDescent="0.15">
      <c r="A129" s="41">
        <v>0</v>
      </c>
      <c r="B129" s="42" t="s">
        <v>37</v>
      </c>
      <c r="C129" s="41" t="s">
        <v>219</v>
      </c>
      <c r="D129" s="41" t="s">
        <v>128</v>
      </c>
      <c r="E129" s="63">
        <v>21.14</v>
      </c>
      <c r="F129" s="48">
        <f t="shared" si="1"/>
        <v>0</v>
      </c>
      <c r="G129" s="20"/>
      <c r="H129" s="5"/>
      <c r="I129" s="21"/>
    </row>
    <row r="130" spans="1:9" x14ac:dyDescent="0.15">
      <c r="A130" s="41">
        <v>0</v>
      </c>
      <c r="B130" s="42" t="s">
        <v>37</v>
      </c>
      <c r="C130" s="41" t="s">
        <v>220</v>
      </c>
      <c r="D130" s="41" t="s">
        <v>129</v>
      </c>
      <c r="E130" s="63">
        <v>27.34</v>
      </c>
      <c r="F130" s="48">
        <f t="shared" si="1"/>
        <v>0</v>
      </c>
      <c r="G130" s="20"/>
      <c r="H130" s="5"/>
      <c r="I130" s="21"/>
    </row>
    <row r="131" spans="1:9" x14ac:dyDescent="0.15">
      <c r="A131" s="47">
        <v>0</v>
      </c>
      <c r="B131" s="39" t="s">
        <v>92</v>
      </c>
      <c r="C131" s="39" t="s">
        <v>133</v>
      </c>
      <c r="D131" s="39" t="s">
        <v>134</v>
      </c>
      <c r="E131" s="70">
        <v>0</v>
      </c>
      <c r="F131" s="48">
        <f t="shared" si="1"/>
        <v>0</v>
      </c>
      <c r="G131">
        <v>62220</v>
      </c>
    </row>
    <row r="132" spans="1:9" x14ac:dyDescent="0.15">
      <c r="A132" s="41">
        <v>0</v>
      </c>
      <c r="B132" s="42" t="s">
        <v>13</v>
      </c>
      <c r="C132" s="41" t="s">
        <v>126</v>
      </c>
      <c r="D132" s="41" t="s">
        <v>130</v>
      </c>
      <c r="E132" s="69">
        <v>5978.87</v>
      </c>
      <c r="F132" s="48">
        <f t="shared" si="1"/>
        <v>0</v>
      </c>
      <c r="G132" s="20"/>
      <c r="H132" s="5"/>
      <c r="I132" s="14"/>
    </row>
    <row r="133" spans="1:9" x14ac:dyDescent="0.15">
      <c r="A133" s="41">
        <v>0</v>
      </c>
      <c r="B133" s="42" t="s">
        <v>13</v>
      </c>
      <c r="C133" s="41" t="s">
        <v>127</v>
      </c>
      <c r="D133" s="41" t="s">
        <v>131</v>
      </c>
      <c r="E133" s="63">
        <v>1664.68</v>
      </c>
      <c r="F133" s="48">
        <f t="shared" si="1"/>
        <v>0</v>
      </c>
      <c r="G133" s="20"/>
      <c r="H133" s="5"/>
      <c r="I133" s="14"/>
    </row>
    <row r="134" spans="1:9" x14ac:dyDescent="0.15">
      <c r="A134" s="41">
        <v>0</v>
      </c>
      <c r="B134" s="42" t="s">
        <v>13</v>
      </c>
      <c r="C134" s="41" t="s">
        <v>182</v>
      </c>
      <c r="D134" s="41" t="s">
        <v>132</v>
      </c>
      <c r="E134" s="70">
        <v>200</v>
      </c>
      <c r="F134" s="48">
        <f t="shared" si="1"/>
        <v>0</v>
      </c>
    </row>
    <row r="135" spans="1:9" x14ac:dyDescent="0.15">
      <c r="A135" s="41">
        <v>0</v>
      </c>
      <c r="B135" s="42" t="s">
        <v>13</v>
      </c>
      <c r="C135" s="41" t="s">
        <v>135</v>
      </c>
      <c r="D135" s="41" t="s">
        <v>136</v>
      </c>
      <c r="E135" s="70">
        <v>750</v>
      </c>
      <c r="F135" s="48">
        <f t="shared" si="1"/>
        <v>0</v>
      </c>
    </row>
    <row r="136" spans="1:9" x14ac:dyDescent="0.15">
      <c r="A136" s="41">
        <v>0</v>
      </c>
      <c r="B136" s="42" t="s">
        <v>13</v>
      </c>
      <c r="C136" s="49" t="s">
        <v>138</v>
      </c>
      <c r="D136" s="41" t="s">
        <v>225</v>
      </c>
      <c r="E136" s="70">
        <v>0</v>
      </c>
      <c r="F136" s="48">
        <f t="shared" si="1"/>
        <v>0</v>
      </c>
    </row>
    <row r="137" spans="1:9" x14ac:dyDescent="0.15">
      <c r="A137" s="41">
        <v>0</v>
      </c>
      <c r="B137" s="41" t="s">
        <v>13</v>
      </c>
      <c r="C137" s="41" t="s">
        <v>139</v>
      </c>
      <c r="D137" s="41" t="s">
        <v>140</v>
      </c>
      <c r="E137" s="70">
        <v>75</v>
      </c>
      <c r="F137" s="48">
        <f t="shared" si="1"/>
        <v>0</v>
      </c>
    </row>
    <row r="138" spans="1:9" x14ac:dyDescent="0.15">
      <c r="A138" s="41">
        <v>0</v>
      </c>
      <c r="B138" s="42" t="s">
        <v>13</v>
      </c>
      <c r="C138" s="41" t="s">
        <v>141</v>
      </c>
      <c r="D138" s="41" t="s">
        <v>142</v>
      </c>
      <c r="E138" s="70">
        <v>650</v>
      </c>
      <c r="F138" s="48">
        <f t="shared" si="1"/>
        <v>0</v>
      </c>
    </row>
    <row r="139" spans="1:9" x14ac:dyDescent="0.15">
      <c r="A139" s="47">
        <v>0</v>
      </c>
      <c r="B139" s="39" t="s">
        <v>13</v>
      </c>
      <c r="C139" s="39" t="s">
        <v>169</v>
      </c>
      <c r="D139" s="41" t="s">
        <v>120</v>
      </c>
      <c r="E139" s="69">
        <v>880</v>
      </c>
      <c r="F139" s="48">
        <f t="shared" ref="F139:F173" si="2">E139*A139</f>
        <v>0</v>
      </c>
    </row>
    <row r="140" spans="1:9" x14ac:dyDescent="0.15">
      <c r="A140" s="47">
        <v>0</v>
      </c>
      <c r="B140" s="39" t="s">
        <v>37</v>
      </c>
      <c r="C140" s="39" t="s">
        <v>146</v>
      </c>
      <c r="D140" s="39" t="s">
        <v>147</v>
      </c>
      <c r="E140" s="63">
        <v>27.66</v>
      </c>
      <c r="F140" s="48">
        <f t="shared" si="2"/>
        <v>0</v>
      </c>
    </row>
    <row r="141" spans="1:9" x14ac:dyDescent="0.15">
      <c r="A141" s="47">
        <v>0</v>
      </c>
      <c r="B141" s="39" t="s">
        <v>13</v>
      </c>
      <c r="C141" s="39" t="s">
        <v>150</v>
      </c>
      <c r="D141" s="39" t="s">
        <v>226</v>
      </c>
      <c r="E141" s="63">
        <v>550</v>
      </c>
      <c r="F141" s="48">
        <f t="shared" si="2"/>
        <v>0</v>
      </c>
    </row>
    <row r="142" spans="1:9" x14ac:dyDescent="0.15">
      <c r="A142" s="47">
        <v>0</v>
      </c>
      <c r="B142" s="39" t="s">
        <v>92</v>
      </c>
      <c r="C142" s="39" t="s">
        <v>151</v>
      </c>
      <c r="D142" s="39" t="s">
        <v>152</v>
      </c>
      <c r="E142" s="70">
        <v>0</v>
      </c>
      <c r="F142" s="48">
        <f t="shared" si="2"/>
        <v>0</v>
      </c>
    </row>
    <row r="143" spans="1:9" x14ac:dyDescent="0.15">
      <c r="A143" s="47">
        <v>0</v>
      </c>
      <c r="B143" s="39" t="s">
        <v>92</v>
      </c>
      <c r="C143" s="39" t="s">
        <v>164</v>
      </c>
      <c r="D143" s="39" t="s">
        <v>165</v>
      </c>
      <c r="E143" s="70">
        <v>45000</v>
      </c>
      <c r="F143" s="48">
        <f t="shared" si="2"/>
        <v>0</v>
      </c>
    </row>
    <row r="144" spans="1:9" x14ac:dyDescent="0.15">
      <c r="A144" s="47">
        <v>0</v>
      </c>
      <c r="B144" s="39" t="s">
        <v>13</v>
      </c>
      <c r="C144" s="39" t="s">
        <v>144</v>
      </c>
      <c r="D144" s="39" t="s">
        <v>145</v>
      </c>
      <c r="E144" s="70">
        <v>6000</v>
      </c>
      <c r="F144" s="48">
        <f t="shared" si="2"/>
        <v>0</v>
      </c>
    </row>
    <row r="145" spans="1:7" x14ac:dyDescent="0.15">
      <c r="A145" s="47">
        <v>0</v>
      </c>
      <c r="B145" s="39" t="s">
        <v>37</v>
      </c>
      <c r="C145" s="39" t="s">
        <v>148</v>
      </c>
      <c r="D145" s="39" t="s">
        <v>149</v>
      </c>
      <c r="E145" s="70">
        <v>25</v>
      </c>
      <c r="F145" s="48">
        <f t="shared" si="2"/>
        <v>0</v>
      </c>
    </row>
    <row r="146" spans="1:7" x14ac:dyDescent="0.15">
      <c r="A146" s="47">
        <v>0</v>
      </c>
      <c r="B146" s="39" t="s">
        <v>13</v>
      </c>
      <c r="C146" s="39" t="s">
        <v>183</v>
      </c>
      <c r="D146" s="39" t="s">
        <v>184</v>
      </c>
      <c r="E146" s="63">
        <v>75.650000000000006</v>
      </c>
      <c r="F146" s="48">
        <f t="shared" si="2"/>
        <v>0</v>
      </c>
    </row>
    <row r="147" spans="1:7" x14ac:dyDescent="0.15">
      <c r="A147" s="47">
        <v>0</v>
      </c>
      <c r="B147" s="39" t="s">
        <v>92</v>
      </c>
      <c r="C147" s="39" t="s">
        <v>166</v>
      </c>
      <c r="D147" s="39" t="s">
        <v>163</v>
      </c>
      <c r="E147" s="70">
        <v>5800</v>
      </c>
      <c r="F147" s="48">
        <f t="shared" si="2"/>
        <v>0</v>
      </c>
    </row>
    <row r="148" spans="1:7" x14ac:dyDescent="0.15">
      <c r="A148" s="47">
        <v>0</v>
      </c>
      <c r="B148" s="39" t="s">
        <v>92</v>
      </c>
      <c r="C148" s="39" t="s">
        <v>161</v>
      </c>
      <c r="D148" s="39" t="s">
        <v>162</v>
      </c>
      <c r="E148" s="70">
        <v>0</v>
      </c>
      <c r="F148" s="48">
        <f t="shared" si="2"/>
        <v>0</v>
      </c>
    </row>
    <row r="149" spans="1:7" x14ac:dyDescent="0.15">
      <c r="A149" s="47">
        <v>0</v>
      </c>
      <c r="B149" s="39" t="s">
        <v>92</v>
      </c>
      <c r="C149" s="39" t="s">
        <v>157</v>
      </c>
      <c r="D149" s="39" t="s">
        <v>158</v>
      </c>
      <c r="E149" s="70">
        <v>0</v>
      </c>
      <c r="F149" s="48">
        <f t="shared" si="2"/>
        <v>0</v>
      </c>
    </row>
    <row r="150" spans="1:7" x14ac:dyDescent="0.15">
      <c r="A150" s="47">
        <v>0</v>
      </c>
      <c r="B150" s="39" t="s">
        <v>92</v>
      </c>
      <c r="C150" s="39" t="s">
        <v>157</v>
      </c>
      <c r="D150" s="39" t="s">
        <v>158</v>
      </c>
      <c r="E150" s="70">
        <v>0</v>
      </c>
      <c r="F150" s="48">
        <f t="shared" si="2"/>
        <v>0</v>
      </c>
    </row>
    <row r="151" spans="1:7" x14ac:dyDescent="0.15">
      <c r="A151" s="41">
        <v>0</v>
      </c>
      <c r="B151" s="42" t="s">
        <v>13</v>
      </c>
      <c r="C151" s="41" t="s">
        <v>159</v>
      </c>
      <c r="D151" s="41" t="s">
        <v>160</v>
      </c>
      <c r="E151" s="63">
        <v>280.11</v>
      </c>
      <c r="F151" s="48">
        <f t="shared" si="2"/>
        <v>0</v>
      </c>
    </row>
    <row r="152" spans="1:7" x14ac:dyDescent="0.15">
      <c r="A152" s="47">
        <v>0</v>
      </c>
      <c r="B152" s="39" t="s">
        <v>13</v>
      </c>
      <c r="C152" s="39" t="s">
        <v>170</v>
      </c>
      <c r="D152" s="39" t="s">
        <v>171</v>
      </c>
      <c r="E152" s="64">
        <v>6500</v>
      </c>
      <c r="F152" s="48">
        <f t="shared" si="2"/>
        <v>0</v>
      </c>
    </row>
    <row r="153" spans="1:7" x14ac:dyDescent="0.15">
      <c r="A153" s="47">
        <v>0</v>
      </c>
      <c r="B153" s="39" t="s">
        <v>13</v>
      </c>
      <c r="C153" s="39" t="s">
        <v>172</v>
      </c>
      <c r="D153" s="39" t="s">
        <v>173</v>
      </c>
      <c r="E153" s="64">
        <v>1500</v>
      </c>
      <c r="F153" s="48">
        <f t="shared" si="2"/>
        <v>0</v>
      </c>
      <c r="G153" s="62"/>
    </row>
    <row r="154" spans="1:7" x14ac:dyDescent="0.15">
      <c r="A154" s="41">
        <v>0</v>
      </c>
      <c r="B154" s="39" t="s">
        <v>13</v>
      </c>
      <c r="C154" s="39" t="s">
        <v>185</v>
      </c>
      <c r="D154" s="41" t="s">
        <v>186</v>
      </c>
      <c r="E154" s="70">
        <v>675</v>
      </c>
      <c r="F154" s="48">
        <f t="shared" si="2"/>
        <v>0</v>
      </c>
    </row>
    <row r="155" spans="1:7" x14ac:dyDescent="0.15">
      <c r="A155" s="41">
        <v>0</v>
      </c>
      <c r="B155" s="39" t="s">
        <v>13</v>
      </c>
      <c r="C155" s="39" t="s">
        <v>187</v>
      </c>
      <c r="D155" s="41" t="s">
        <v>188</v>
      </c>
      <c r="E155" s="70">
        <v>750</v>
      </c>
      <c r="F155" s="48">
        <f t="shared" si="2"/>
        <v>0</v>
      </c>
    </row>
    <row r="156" spans="1:7" x14ac:dyDescent="0.15">
      <c r="A156" s="41">
        <v>0</v>
      </c>
      <c r="B156" s="39" t="s">
        <v>13</v>
      </c>
      <c r="C156" s="49" t="s">
        <v>192</v>
      </c>
      <c r="D156" s="41" t="s">
        <v>191</v>
      </c>
      <c r="E156" s="70">
        <v>2500</v>
      </c>
      <c r="F156" s="48">
        <f t="shared" si="2"/>
        <v>0</v>
      </c>
    </row>
    <row r="157" spans="1:7" x14ac:dyDescent="0.15">
      <c r="A157" s="41">
        <v>0</v>
      </c>
      <c r="B157" s="39" t="s">
        <v>13</v>
      </c>
      <c r="C157" s="49" t="s">
        <v>189</v>
      </c>
      <c r="D157" s="41" t="s">
        <v>190</v>
      </c>
      <c r="E157" s="69">
        <v>253.79</v>
      </c>
      <c r="F157" s="48">
        <f t="shared" si="2"/>
        <v>0</v>
      </c>
    </row>
    <row r="158" spans="1:7" x14ac:dyDescent="0.15">
      <c r="A158" s="41">
        <v>0</v>
      </c>
      <c r="B158" s="42" t="s">
        <v>13</v>
      </c>
      <c r="C158" s="49" t="s">
        <v>193</v>
      </c>
      <c r="D158" s="41" t="s">
        <v>194</v>
      </c>
      <c r="E158" s="63">
        <v>658</v>
      </c>
      <c r="F158" s="48">
        <f t="shared" si="2"/>
        <v>0</v>
      </c>
    </row>
    <row r="159" spans="1:7" x14ac:dyDescent="0.15">
      <c r="A159" s="41">
        <v>0</v>
      </c>
      <c r="B159" s="39" t="s">
        <v>195</v>
      </c>
      <c r="C159" s="49" t="s">
        <v>205</v>
      </c>
      <c r="D159" s="41" t="s">
        <v>196</v>
      </c>
      <c r="E159" s="63">
        <v>396.64</v>
      </c>
      <c r="F159" s="48">
        <f t="shared" si="2"/>
        <v>0</v>
      </c>
    </row>
    <row r="160" spans="1:7" x14ac:dyDescent="0.15">
      <c r="A160" s="47">
        <v>0</v>
      </c>
      <c r="B160" s="39" t="s">
        <v>195</v>
      </c>
      <c r="C160" s="39" t="s">
        <v>207</v>
      </c>
      <c r="D160" s="41" t="s">
        <v>104</v>
      </c>
      <c r="E160" s="63">
        <v>537.86</v>
      </c>
      <c r="F160" s="48">
        <f t="shared" si="2"/>
        <v>0</v>
      </c>
    </row>
    <row r="161" spans="1:9" x14ac:dyDescent="0.15">
      <c r="A161" s="47">
        <v>0</v>
      </c>
      <c r="B161" s="39" t="s">
        <v>13</v>
      </c>
      <c r="C161" s="39" t="s">
        <v>216</v>
      </c>
      <c r="D161" s="41" t="s">
        <v>217</v>
      </c>
      <c r="E161" s="64">
        <v>4500</v>
      </c>
      <c r="F161" s="48">
        <f t="shared" si="2"/>
        <v>0</v>
      </c>
    </row>
    <row r="162" spans="1:9" x14ac:dyDescent="0.15">
      <c r="A162" s="41">
        <v>0</v>
      </c>
      <c r="B162" s="39" t="s">
        <v>13</v>
      </c>
      <c r="C162" s="49" t="s">
        <v>203</v>
      </c>
      <c r="D162" s="41" t="s">
        <v>201</v>
      </c>
      <c r="E162" s="63">
        <v>2139.0300000000002</v>
      </c>
      <c r="F162" s="48">
        <f t="shared" si="2"/>
        <v>0</v>
      </c>
    </row>
    <row r="163" spans="1:9" x14ac:dyDescent="0.15">
      <c r="A163" s="41">
        <v>0</v>
      </c>
      <c r="B163" s="39" t="s">
        <v>13</v>
      </c>
      <c r="C163" s="49" t="s">
        <v>197</v>
      </c>
      <c r="D163" s="41" t="s">
        <v>198</v>
      </c>
      <c r="E163" s="73">
        <v>5000</v>
      </c>
      <c r="F163" s="48">
        <f t="shared" si="2"/>
        <v>0</v>
      </c>
    </row>
    <row r="164" spans="1:9" x14ac:dyDescent="0.15">
      <c r="A164" s="41">
        <v>0</v>
      </c>
      <c r="B164" s="39" t="s">
        <v>13</v>
      </c>
      <c r="C164" s="49" t="s">
        <v>199</v>
      </c>
      <c r="D164" s="41" t="s">
        <v>200</v>
      </c>
      <c r="E164" s="73">
        <v>2400</v>
      </c>
      <c r="F164" s="48">
        <f t="shared" si="2"/>
        <v>0</v>
      </c>
    </row>
    <row r="165" spans="1:9" x14ac:dyDescent="0.15">
      <c r="A165" s="41">
        <v>0</v>
      </c>
      <c r="B165" s="39" t="s">
        <v>13</v>
      </c>
      <c r="C165" s="49" t="s">
        <v>202</v>
      </c>
      <c r="D165" s="41" t="s">
        <v>204</v>
      </c>
      <c r="E165" s="69">
        <v>1604</v>
      </c>
      <c r="F165" s="48">
        <f t="shared" si="2"/>
        <v>0</v>
      </c>
    </row>
    <row r="166" spans="1:9" x14ac:dyDescent="0.15">
      <c r="A166" s="47">
        <v>0</v>
      </c>
      <c r="B166" s="39" t="s">
        <v>13</v>
      </c>
      <c r="C166" s="39" t="s">
        <v>208</v>
      </c>
      <c r="D166" s="39" t="s">
        <v>209</v>
      </c>
      <c r="E166" s="70">
        <v>2500</v>
      </c>
      <c r="F166" s="48">
        <f t="shared" si="2"/>
        <v>0</v>
      </c>
    </row>
    <row r="167" spans="1:9" x14ac:dyDescent="0.15">
      <c r="A167" s="41">
        <v>0</v>
      </c>
      <c r="B167" s="39" t="s">
        <v>37</v>
      </c>
      <c r="C167" s="49" t="s">
        <v>210</v>
      </c>
      <c r="D167" s="41" t="s">
        <v>211</v>
      </c>
      <c r="E167" s="64">
        <v>1</v>
      </c>
      <c r="F167" s="48">
        <f t="shared" si="2"/>
        <v>0</v>
      </c>
    </row>
    <row r="168" spans="1:9" x14ac:dyDescent="0.15">
      <c r="A168" s="41">
        <v>0</v>
      </c>
      <c r="B168" s="39" t="s">
        <v>13</v>
      </c>
      <c r="C168" s="49" t="s">
        <v>215</v>
      </c>
      <c r="D168" s="41" t="s">
        <v>214</v>
      </c>
      <c r="E168" s="63">
        <v>812.55</v>
      </c>
      <c r="F168" s="48">
        <f t="shared" si="2"/>
        <v>0</v>
      </c>
    </row>
    <row r="169" spans="1:9" x14ac:dyDescent="0.15">
      <c r="A169" s="41">
        <v>0</v>
      </c>
      <c r="B169" s="39" t="s">
        <v>13</v>
      </c>
      <c r="C169" s="49" t="s">
        <v>227</v>
      </c>
      <c r="D169" s="41" t="s">
        <v>228</v>
      </c>
      <c r="E169" s="69">
        <v>250</v>
      </c>
      <c r="F169" s="48">
        <f t="shared" si="2"/>
        <v>0</v>
      </c>
    </row>
    <row r="170" spans="1:9" x14ac:dyDescent="0.15">
      <c r="A170" s="41">
        <v>0</v>
      </c>
      <c r="B170" s="39" t="s">
        <v>13</v>
      </c>
      <c r="C170" s="49" t="s">
        <v>230</v>
      </c>
      <c r="D170" s="41" t="s">
        <v>229</v>
      </c>
      <c r="E170" s="69">
        <v>2500</v>
      </c>
      <c r="F170" s="48">
        <f t="shared" si="2"/>
        <v>0</v>
      </c>
    </row>
    <row r="171" spans="1:9" x14ac:dyDescent="0.15">
      <c r="A171" s="41">
        <v>0</v>
      </c>
      <c r="B171" s="39" t="s">
        <v>37</v>
      </c>
      <c r="C171" s="49" t="s">
        <v>231</v>
      </c>
      <c r="D171" s="41" t="s">
        <v>233</v>
      </c>
      <c r="E171" s="69">
        <v>0.28000000000000003</v>
      </c>
      <c r="F171" s="48">
        <f t="shared" si="2"/>
        <v>0</v>
      </c>
      <c r="H171" s="5"/>
      <c r="I171" s="5"/>
    </row>
    <row r="172" spans="1:9" x14ac:dyDescent="0.15">
      <c r="A172" s="41">
        <v>0</v>
      </c>
      <c r="B172" s="39" t="s">
        <v>37</v>
      </c>
      <c r="C172" s="49" t="s">
        <v>232</v>
      </c>
      <c r="D172" s="41" t="s">
        <v>234</v>
      </c>
      <c r="E172" s="69">
        <v>0.72</v>
      </c>
      <c r="F172" s="48">
        <f t="shared" si="2"/>
        <v>0</v>
      </c>
      <c r="I172" s="5"/>
    </row>
    <row r="173" spans="1:9" x14ac:dyDescent="0.15">
      <c r="A173" s="47">
        <v>0</v>
      </c>
      <c r="B173" s="39" t="s">
        <v>92</v>
      </c>
      <c r="C173" s="49" t="s">
        <v>237</v>
      </c>
      <c r="D173" s="41" t="s">
        <v>238</v>
      </c>
      <c r="E173" s="70">
        <v>0</v>
      </c>
      <c r="F173" s="48">
        <f t="shared" si="2"/>
        <v>0</v>
      </c>
    </row>
    <row r="174" spans="1:9" x14ac:dyDescent="0.15">
      <c r="A174" s="41">
        <v>0</v>
      </c>
      <c r="B174" s="39" t="s">
        <v>13</v>
      </c>
      <c r="C174" s="49" t="s">
        <v>235</v>
      </c>
      <c r="D174" s="41" t="s">
        <v>236</v>
      </c>
      <c r="E174" s="69">
        <v>8041.88</v>
      </c>
      <c r="F174" s="48">
        <f>(A174*E174)</f>
        <v>0</v>
      </c>
    </row>
    <row r="175" spans="1:9" ht="12" customHeight="1" x14ac:dyDescent="0.15">
      <c r="A175" s="41">
        <v>0</v>
      </c>
      <c r="B175" s="39" t="s">
        <v>13</v>
      </c>
      <c r="C175" s="49" t="s">
        <v>240</v>
      </c>
      <c r="D175" s="41" t="s">
        <v>241</v>
      </c>
      <c r="E175" s="63">
        <v>1146.74</v>
      </c>
      <c r="F175" s="48">
        <f>(A175*E175)</f>
        <v>0</v>
      </c>
    </row>
    <row r="176" spans="1:9" ht="12" customHeight="1" x14ac:dyDescent="0.15">
      <c r="A176" s="41">
        <v>0</v>
      </c>
      <c r="B176" s="39" t="s">
        <v>13</v>
      </c>
      <c r="C176" s="49" t="s">
        <v>245</v>
      </c>
      <c r="D176" s="41" t="s">
        <v>246</v>
      </c>
      <c r="E176" s="64">
        <v>810.22</v>
      </c>
      <c r="F176" s="51">
        <f>(A176*E176)</f>
        <v>0</v>
      </c>
    </row>
    <row r="177" spans="1:6" ht="12" customHeight="1" x14ac:dyDescent="0.15">
      <c r="A177" s="5">
        <v>0</v>
      </c>
      <c r="B177" s="17" t="s">
        <v>37</v>
      </c>
      <c r="C177" s="15" t="s">
        <v>247</v>
      </c>
      <c r="D177" s="5" t="s">
        <v>250</v>
      </c>
      <c r="E177" s="74">
        <v>6.81</v>
      </c>
      <c r="F177" s="12">
        <f t="shared" ref="F177:F180" si="3">(A177*E177)</f>
        <v>0</v>
      </c>
    </row>
    <row r="178" spans="1:6" x14ac:dyDescent="0.15">
      <c r="A178" s="5">
        <v>0</v>
      </c>
      <c r="B178" s="3" t="s">
        <v>37</v>
      </c>
      <c r="C178" s="15" t="s">
        <v>248</v>
      </c>
      <c r="D178" s="5" t="s">
        <v>251</v>
      </c>
      <c r="E178" s="74">
        <v>4</v>
      </c>
      <c r="F178" s="12">
        <f t="shared" si="3"/>
        <v>0</v>
      </c>
    </row>
    <row r="179" spans="1:6" x14ac:dyDescent="0.15">
      <c r="A179" s="5">
        <v>0</v>
      </c>
      <c r="B179" s="3" t="s">
        <v>37</v>
      </c>
      <c r="C179" s="15" t="s">
        <v>249</v>
      </c>
      <c r="D179" s="5" t="s">
        <v>252</v>
      </c>
      <c r="E179" s="74">
        <v>7.59</v>
      </c>
      <c r="F179" s="12">
        <f t="shared" si="3"/>
        <v>0</v>
      </c>
    </row>
    <row r="180" spans="1:6" ht="20.100000000000001" customHeight="1" x14ac:dyDescent="0.15">
      <c r="A180" s="5">
        <v>0</v>
      </c>
      <c r="B180" s="3" t="s">
        <v>13</v>
      </c>
      <c r="C180" s="15" t="s">
        <v>254</v>
      </c>
      <c r="D180" s="5" t="s">
        <v>255</v>
      </c>
      <c r="E180" s="61">
        <v>3750</v>
      </c>
      <c r="F180" s="12">
        <f t="shared" si="3"/>
        <v>0</v>
      </c>
    </row>
    <row r="181" spans="1:6" x14ac:dyDescent="0.15">
      <c r="A181" s="41"/>
      <c r="B181" s="39"/>
      <c r="C181" s="49"/>
      <c r="D181" s="41"/>
      <c r="E181" s="48"/>
      <c r="F181" s="51"/>
    </row>
    <row r="182" spans="1:6" x14ac:dyDescent="0.15">
      <c r="A182" s="41"/>
      <c r="B182" s="41"/>
      <c r="C182" s="41"/>
      <c r="D182" s="41"/>
      <c r="E182" s="41" t="s">
        <v>212</v>
      </c>
      <c r="F182" s="48">
        <f>SUM(F10:F179)</f>
        <v>0</v>
      </c>
    </row>
    <row r="183" spans="1:6" x14ac:dyDescent="0.15">
      <c r="A183" s="5"/>
      <c r="B183" s="5"/>
      <c r="C183" s="5"/>
      <c r="D183" s="5"/>
      <c r="E183" s="22"/>
      <c r="F183" s="12"/>
    </row>
    <row r="184" spans="1:6" x14ac:dyDescent="0.15">
      <c r="A184" s="5"/>
      <c r="B184" s="5"/>
      <c r="C184" s="5"/>
      <c r="D184" s="5"/>
      <c r="E184" s="22"/>
      <c r="F184" s="12"/>
    </row>
    <row r="185" spans="1:6" x14ac:dyDescent="0.15">
      <c r="F185" s="12"/>
    </row>
  </sheetData>
  <sortState ref="A11:F198">
    <sortCondition ref="C10"/>
  </sortState>
  <phoneticPr fontId="0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BEA35D2D82949ADA74F89C107C6AB" ma:contentTypeVersion="5" ma:contentTypeDescription="Create a new document." ma:contentTypeScope="" ma:versionID="2f740ab935f7ed734ff9741f03dfb091">
  <xsd:schema xmlns:xsd="http://www.w3.org/2001/XMLSchema" xmlns:xs="http://www.w3.org/2001/XMLSchema" xmlns:p="http://schemas.microsoft.com/office/2006/metadata/properties" xmlns:ns1="http://schemas.microsoft.com/sharepoint/v3" xmlns:ns2="ed00d36d-7625-4279-800f-6949368eea5c" targetNamespace="http://schemas.microsoft.com/office/2006/metadata/properties" ma:root="true" ma:fieldsID="f0d373877c13b5fe61632c4ed95177a6" ns1:_="" ns2:_="">
    <xsd:import namespace="http://schemas.microsoft.com/sharepoint/v3"/>
    <xsd:import namespace="ed00d36d-7625-4279-800f-6949368eea5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Document_x0020_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0d36d-7625-4279-800f-6949368eea5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None" ma:format="Dropdown" ma:internalName="Category" ma:readOnly="false">
      <xsd:simpleType>
        <xsd:restriction base="dms:Choice">
          <xsd:enumeration value="Bid Item Notes for Lighting &amp; Signals"/>
          <xsd:enumeration value="Roadway Lighting Standard Detail Sheets"/>
          <xsd:enumeration value="Traffic Signal Standard Detail Sheets"/>
          <xsd:enumeration value="Signs Standard Detail Sheets"/>
          <xsd:enumeration value="KYTC Supplied Traffic Signal Equipment"/>
          <xsd:enumeration value="Steel Strain Pole Analysis"/>
          <xsd:enumeration value="Conduit Sizing Calculator"/>
          <xsd:enumeration value="Pole Base Volumne Calculator"/>
          <xsd:enumeration value="Standard Detail Sheet Order"/>
          <xsd:enumeration value="Lighting and Signals Cell Libraries"/>
          <xsd:enumeration value="General Topics"/>
          <xsd:enumeration value="MUTCD Review"/>
          <xsd:enumeration value="Safety"/>
          <xsd:enumeration value="Signals &amp; Lighting"/>
          <xsd:enumeration value="Signs &amp; Markings"/>
          <xsd:enumeration value="HSIP"/>
          <xsd:enumeration value="None"/>
        </xsd:restriction>
      </xsd:simpleType>
    </xsd:element>
    <xsd:element name="Document_x0020_Year" ma:index="7" nillable="true" ma:displayName="Document Year" ma:format="Dropdown" ma:internalName="Document_x0020_Year" ma:readOnly="false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ed00d36d-7625-4279-800f-6949368eea5c">Bid Item Notes for Lighting &amp; Signals</Category>
    <PublishingExpirationDate xmlns="http://schemas.microsoft.com/sharepoint/v3" xsi:nil="true"/>
    <PublishingStartDate xmlns="http://schemas.microsoft.com/sharepoint/v3" xsi:nil="true"/>
    <Document_x0020_Year xmlns="ed00d36d-7625-4279-800f-6949368eea5c" xsi:nil="true"/>
  </documentManagement>
</p:properties>
</file>

<file path=customXml/itemProps1.xml><?xml version="1.0" encoding="utf-8"?>
<ds:datastoreItem xmlns:ds="http://schemas.openxmlformats.org/officeDocument/2006/customXml" ds:itemID="{48BEAEF3-1D5B-48D4-9E80-725F004A256D}"/>
</file>

<file path=customXml/itemProps2.xml><?xml version="1.0" encoding="utf-8"?>
<ds:datastoreItem xmlns:ds="http://schemas.openxmlformats.org/officeDocument/2006/customXml" ds:itemID="{6494D147-18FC-4B56-8A57-1A57C5B40FEE}"/>
</file>

<file path=customXml/itemProps3.xml><?xml version="1.0" encoding="utf-8"?>
<ds:datastoreItem xmlns:ds="http://schemas.openxmlformats.org/officeDocument/2006/customXml" ds:itemID="{EEC31841-1B45-4648-93CC-6F2157486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Signal Total revised (2)</vt:lpstr>
      <vt:lpstr>Lighting Total  revised (2)</vt:lpstr>
      <vt:lpstr>SignalLighting Total</vt:lpstr>
      <vt:lpstr>'Lighting Total  revised (2)'!Print_Area</vt:lpstr>
      <vt:lpstr>'Signal Total revised (2)'!Print_Area</vt:lpstr>
      <vt:lpstr>'SignalLighting Total'!Print_Area</vt:lpstr>
      <vt:lpstr>'Lighting Total  revised (2)'!Print_Area_MI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Branch Bid Items</dc:title>
  <dc:creator>Ted Swansegar</dc:creator>
  <cp:lastModifiedBy>KYTC</cp:lastModifiedBy>
  <cp:lastPrinted>2015-08-31T12:14:11Z</cp:lastPrinted>
  <dcterms:created xsi:type="dcterms:W3CDTF">2004-01-08T19:59:40Z</dcterms:created>
  <dcterms:modified xsi:type="dcterms:W3CDTF">2018-01-30T19:45:06Z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0x0101003F0BEA35D2D82949ADA74F89C107C6AB</vt:lpwstr>
  </property>
</Properties>
</file>